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435" activeTab="0"/>
  </bookViews>
  <sheets>
    <sheet name="дод.1" sheetId="1" r:id="rId1"/>
    <sheet name="дод.2 " sheetId="2" r:id="rId2"/>
    <sheet name="дод.6" sheetId="3" r:id="rId3"/>
    <sheet name="дод.4" sheetId="4" r:id="rId4"/>
    <sheet name="дод.3" sheetId="5" r:id="rId5"/>
    <sheet name="дод.5" sheetId="6" r:id="rId6"/>
  </sheets>
  <definedNames>
    <definedName name="_xlfn.AGGREGATE" hidden="1">#NAME?</definedName>
    <definedName name="Z_0D23CBFE_1AE5_44E3_A57B_1104ADF05CF0_.wvu.PrintTitles" localSheetId="0" hidden="1">'дод.1'!$6:$8</definedName>
    <definedName name="Z_1424C569_718F_47D6_BC5A_D67C1E6BA45C_.wvu.PrintTitles" localSheetId="0" hidden="1">'дод.1'!$7:$8</definedName>
    <definedName name="Z_1424C569_718F_47D6_BC5A_D67C1E6BA45C_.wvu.PrintTitles" localSheetId="1" hidden="1">'дод.2 '!$7:$10</definedName>
    <definedName name="Z_89B724E8_ED6C_4DB8_8245_E5D235C9793D_.wvu.PrintTitles" localSheetId="0" hidden="1">'дод.1'!$6:$8</definedName>
    <definedName name="А84">'дод.2 '!#REF!</definedName>
    <definedName name="_xlnm.Print_Titles" localSheetId="0">'дод.1'!$7:$8</definedName>
    <definedName name="_xlnm.Print_Titles" localSheetId="1">'дод.2 '!$7:$10</definedName>
    <definedName name="_xlnm.Print_Titles" localSheetId="4">'дод.3'!$7:$10</definedName>
    <definedName name="_xlnm.Print_Titles" localSheetId="5">'дод.5'!$8:$8</definedName>
    <definedName name="_xlnm.Print_Area" localSheetId="4">'дод.3'!$A$1:$P$32</definedName>
    <definedName name="_xlnm.Print_Area" localSheetId="2">'дод.6'!$A$1:$J$27</definedName>
  </definedNames>
  <calcPr fullCalcOnLoad="1"/>
</workbook>
</file>

<file path=xl/sharedStrings.xml><?xml version="1.0" encoding="utf-8"?>
<sst xmlns="http://schemas.openxmlformats.org/spreadsheetml/2006/main" count="498" uniqueCount="213">
  <si>
    <t xml:space="preserve">з Довжанського сільського бюджету </t>
  </si>
  <si>
    <t xml:space="preserve">з Дубрівського сільського бюджету </t>
  </si>
  <si>
    <t xml:space="preserve">з Білківського сільського бюджету </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</si>
  <si>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</si>
  <si>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</si>
  <si>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</si>
  <si>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11010100 </t>
  </si>
  <si>
    <t>Податок на доходи фізичних осіб, що сплачується податковими агентами, із доходів платника податку у вигляді заробітної плати</t>
  </si>
  <si>
    <r>
      <t>Офіційні трансферти</t>
    </r>
    <r>
      <rPr>
        <sz val="12"/>
        <rFont val="Times New Roman"/>
        <family val="1"/>
      </rPr>
      <t xml:space="preserve"> </t>
    </r>
  </si>
  <si>
    <t>Код</t>
  </si>
  <si>
    <t>Найменування згідно
 з класифікацією доходів бюджету</t>
  </si>
  <si>
    <t>Загальний фонд</t>
  </si>
  <si>
    <t>Спеціальний фонд</t>
  </si>
  <si>
    <t>Разом</t>
  </si>
  <si>
    <t>Всього</t>
  </si>
  <si>
    <t>видатки споживання</t>
  </si>
  <si>
    <t>з них</t>
  </si>
  <si>
    <t>видатки розвитку</t>
  </si>
  <si>
    <t>оплата праці</t>
  </si>
  <si>
    <r>
      <t xml:space="preserve">Райдержадміністрація                     </t>
    </r>
    <r>
      <rPr>
        <i/>
        <sz val="12"/>
        <rFont val="Times New Roman"/>
        <family val="0"/>
      </rPr>
      <t>(відповідальний виконавець)</t>
    </r>
    <r>
      <rPr>
        <b/>
        <sz val="12"/>
        <rFont val="Times New Roman"/>
        <family val="0"/>
      </rPr>
      <t xml:space="preserve"> </t>
    </r>
  </si>
  <si>
    <t>комунальні послуги та енергоносії</t>
  </si>
  <si>
    <t>в т.ч. бюджет розвитку</t>
  </si>
  <si>
    <t>Від органів державного управління</t>
  </si>
  <si>
    <t>Разом доходів</t>
  </si>
  <si>
    <t>грн.</t>
  </si>
  <si>
    <r>
      <t xml:space="preserve">Райдержадміністрація </t>
    </r>
    <r>
      <rPr>
        <i/>
        <sz val="12"/>
        <rFont val="Times New Roman"/>
        <family val="0"/>
      </rPr>
      <t>(головний розпорядник)</t>
    </r>
  </si>
  <si>
    <t>0921</t>
  </si>
  <si>
    <t>Заступник голови ради</t>
  </si>
  <si>
    <t xml:space="preserve">Заступник голови ради                                                            </t>
  </si>
  <si>
    <t>В.Половка</t>
  </si>
  <si>
    <t>Код ФКВКБ</t>
  </si>
  <si>
    <t>Код програмної класифікації видатків та кредитування місцевих бюджетів</t>
  </si>
  <si>
    <t>Код ВКВ/ ТПКВКМБ</t>
  </si>
  <si>
    <t>Найменування головного розпорядника, відповідального виконавця, бюджетної програми або напряму видатків
згідно з типовою відомчою/ТПКВКМБ</t>
  </si>
  <si>
    <t>Усього видатків</t>
  </si>
  <si>
    <t>ЗМІНИ ДО РОЗПОДІЛУ</t>
  </si>
  <si>
    <t>11010200 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</si>
  <si>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</si>
  <si>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</si>
  <si>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</si>
  <si>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</si>
  <si>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</si>
  <si>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Неподаткові надходження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</si>
  <si>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</si>
  <si>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</si>
  <si>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</si>
  <si>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06</t>
  </si>
  <si>
    <t>0600000</t>
  </si>
  <si>
    <t>0610000</t>
  </si>
  <si>
    <t>0611020</t>
  </si>
  <si>
    <t>1020</t>
  </si>
  <si>
    <t>1000000</t>
  </si>
  <si>
    <t>1010000</t>
  </si>
  <si>
    <t>02</t>
  </si>
  <si>
    <t>0200000</t>
  </si>
  <si>
    <t>0210000</t>
  </si>
  <si>
    <t xml:space="preserve">Всього доходів </t>
  </si>
  <si>
    <t>0611010</t>
  </si>
  <si>
    <t>0910</t>
  </si>
  <si>
    <t>Надання дошкільної освіти</t>
  </si>
  <si>
    <t>Найменування 
згідно з класифікацією фінансування бюджету</t>
  </si>
  <si>
    <t>Внутрішнє фінансування </t>
  </si>
  <si>
    <t xml:space="preserve">Фінансування за рахунок зміни залишків коштів бюджетів </t>
  </si>
  <si>
    <t>600000 </t>
  </si>
  <si>
    <t>Фінансування за активними операціями </t>
  </si>
  <si>
    <t>602000 </t>
  </si>
  <si>
    <t>Зміни обсягів бюджетних коштів </t>
  </si>
  <si>
    <t>0180</t>
  </si>
  <si>
    <t>1921</t>
  </si>
  <si>
    <t>208400</t>
  </si>
  <si>
    <t>602400</t>
  </si>
  <si>
    <t>Кошти, що передаються із загального фонду бюджету до бюджету розвитку ( спеціального фонду)</t>
  </si>
  <si>
    <t>№з/п</t>
  </si>
  <si>
    <t>Найменування                бюджету</t>
  </si>
  <si>
    <t>ВСЬОГО</t>
  </si>
  <si>
    <t>( грн.)</t>
  </si>
  <si>
    <t>з Приборжавського сільського бюджету</t>
  </si>
  <si>
    <t>0763</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</si>
  <si>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</si>
  <si>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  з місцевих бюджетів іншим місцевим бюджетам</t>
  </si>
  <si>
    <t xml:space="preserve">Субвенція з місцевого бюджету на здійснення переданих видатків у сфері освіти за рахунок коштів освітньої субвенції </t>
  </si>
  <si>
    <t>208100</t>
  </si>
  <si>
    <t>602100</t>
  </si>
  <si>
    <t>На початок періоду</t>
  </si>
  <si>
    <t>1014082</t>
  </si>
  <si>
    <t>Інші заходи в галузі культури і мистецтва</t>
  </si>
  <si>
    <t>Інші програми та заходи у сфері охорони здоров"я</t>
  </si>
  <si>
    <t>у тому числі бюджет розвитку</t>
  </si>
  <si>
    <t>Усього</t>
  </si>
  <si>
    <t>Централізованя заходи з лікування хворих на цекровий та нецукровий діабет</t>
  </si>
  <si>
    <t>Додаток 4</t>
  </si>
  <si>
    <t>до рішення _____сесії</t>
  </si>
  <si>
    <t>районної ради _____скликання</t>
  </si>
  <si>
    <t>усього</t>
  </si>
  <si>
    <t>Дата та номе документа, яким затверджено місцеву регіональну програму</t>
  </si>
  <si>
    <t>Найменування програми</t>
  </si>
  <si>
    <t>0829</t>
  </si>
  <si>
    <t>Код ТПКВКМБ</t>
  </si>
  <si>
    <t xml:space="preserve">Найменування головного розпорядника, відповідального виконавця, бюджетної програми або напряму видатків
згідно з типовою ПКВКМБ </t>
  </si>
  <si>
    <r>
      <t xml:space="preserve">Районна державна адміністрація </t>
    </r>
    <r>
      <rPr>
        <i/>
        <sz val="12"/>
        <rFont val="Times New Roman"/>
        <family val="0"/>
      </rPr>
      <t>(головний розпорядник)</t>
    </r>
  </si>
  <si>
    <r>
      <t xml:space="preserve">Районна державна адміністрація </t>
    </r>
    <r>
      <rPr>
        <i/>
        <sz val="12"/>
        <rFont val="Times New Roman"/>
        <family val="0"/>
      </rPr>
      <t xml:space="preserve">(відповідальний виконавець) </t>
    </r>
  </si>
  <si>
    <r>
      <t xml:space="preserve">Відділ освіти районної державної адміністрації </t>
    </r>
    <r>
      <rPr>
        <i/>
        <sz val="12"/>
        <rFont val="Times New Roman"/>
        <family val="0"/>
      </rPr>
      <t>(головний розпорядник)</t>
    </r>
  </si>
  <si>
    <r>
      <t xml:space="preserve">Відділ освіти районної державної адміністрації </t>
    </r>
    <r>
      <rPr>
        <i/>
        <sz val="12"/>
        <rFont val="Times New Roman"/>
        <family val="0"/>
      </rPr>
      <t>(відповідальний виконавець)</t>
    </r>
  </si>
  <si>
    <r>
      <t xml:space="preserve">Сектор культури, молоді і спорту районної державної адміністрації </t>
    </r>
    <r>
      <rPr>
        <sz val="12"/>
        <rFont val="Times New Roman"/>
        <family val="0"/>
      </rPr>
      <t>(головний розпорядник)</t>
    </r>
  </si>
  <si>
    <r>
      <t xml:space="preserve">Сектор культури, молоді і спорту районної державної адміністрації </t>
    </r>
    <r>
      <rPr>
        <sz val="12"/>
        <rFont val="Times New Roman"/>
        <family val="0"/>
      </rPr>
      <t>(відповідальний виконавець)</t>
    </r>
  </si>
  <si>
    <t xml:space="preserve">Надання загальної середньої освіти закладами загальної середньої освіти ( у тому числі з дошкільними підрозділами ( відділеннями, групами)) </t>
  </si>
  <si>
    <t xml:space="preserve">від                      2020р № </t>
  </si>
  <si>
    <t>Зміни до джерел фінансування районного бюджету на 2020 рік</t>
  </si>
  <si>
    <t>Зміни до розподілу видатків районного бюджету на 2020 рік за головними розпорядниками коштів, в розрізі джерел коштів:</t>
  </si>
  <si>
    <t>Додаток № 2
до рішення __ сесії                  районної ради____ скликання 
від               2020 р №</t>
  </si>
  <si>
    <t>Зміни до переліку місцевих (регіональних) програм, які фінансуватимуться за рахунок коштів
районного бюджету у 2020 році</t>
  </si>
  <si>
    <t>Програма “Цукровий та нецукровий діабет на 2020 рік”</t>
  </si>
  <si>
    <t>Трансферти з інших місцевих бюджетів</t>
  </si>
  <si>
    <t>Зміни до обсягу міжбюджетних трансфертів  на 2020 рік</t>
  </si>
  <si>
    <t>Додаток № 1
до рішення___ сесії                                                                                                районної ради____ скликання
від                2020 р №</t>
  </si>
  <si>
    <t>Зміни до обсягу доходів районного бюджету на 2020 рік</t>
  </si>
  <si>
    <t>Зміни до додатку 3 рішення районної ради "Про районний бюджет на 2020 рік" "розподіл видатків районного бюджету на 2020 рік за головними розпорядниками коштів"</t>
  </si>
  <si>
    <t>Додаток № 3
до рішення____ сесії 
районної ради ___ скликання                         від                2020 р №</t>
  </si>
  <si>
    <t>07305200000</t>
  </si>
  <si>
    <t>(код бюджету)</t>
  </si>
  <si>
    <t>Програма розвитку та фінансової підтримки комунального некомерційного підприємства "Іршавська районна лікарня" на 2020 рік</t>
  </si>
  <si>
    <t>Білківська сільська рада</t>
  </si>
  <si>
    <t>Іршавська міська рада ОТГ</t>
  </si>
  <si>
    <t>ап</t>
  </si>
  <si>
    <t>Субвенції</t>
  </si>
  <si>
    <t xml:space="preserve">Субвенції з місцевих бюджетів іншим місцевим бюджетам </t>
  </si>
  <si>
    <t>Інші субвенції з місцевого бюджету в тому числі:</t>
  </si>
  <si>
    <t>Великораковецька сільська рада</t>
  </si>
  <si>
    <t>Додаток № 6
до рішення ____ сесії                                                                                                                      районної ради ___ скликання
від                2020 р №</t>
  </si>
  <si>
    <t>Додаток № 5
до рішення ___ сесії                               районної ради___ скликання
від                        2020 р №</t>
  </si>
  <si>
    <t>3700000</t>
  </si>
  <si>
    <t>37</t>
  </si>
  <si>
    <r>
      <t xml:space="preserve">Фінансове управління районної державної адміністрації                           </t>
    </r>
    <r>
      <rPr>
        <sz val="12"/>
        <rFont val="Times New Roman"/>
        <family val="1"/>
      </rPr>
      <t>( головний розпорядник)</t>
    </r>
  </si>
  <si>
    <t>3710000</t>
  </si>
  <si>
    <r>
      <t xml:space="preserve">Фінансове управління районної державної адміністрації                            </t>
    </r>
    <r>
      <rPr>
        <sz val="12"/>
        <rFont val="Times New Roman"/>
        <family val="1"/>
      </rPr>
      <t>( відповідальний виконавець)</t>
    </r>
  </si>
  <si>
    <t>рішення  райради 20.12.2019 № 576</t>
  </si>
  <si>
    <t>рішення  райради від 18.03.2020р.</t>
  </si>
  <si>
    <t>0212144</t>
  </si>
  <si>
    <t>0212152</t>
  </si>
  <si>
    <t>1. Субвенція з місцевого бюджету на надання державної підтримки особам з особливими освітніми потребами</t>
  </si>
  <si>
    <t>видатків районного бюджету на 2020 рік за головними розпорядниками коштів ( у межах змін обсягу доходів, загального обсягу видатків районного бюджету та спрямування частини залишку коштів загального та спеціального (бюджету розвитку) фондів районного бюджету, частини залишку освітньої  субвенції, що склались на 01.01.2020 року )</t>
  </si>
  <si>
    <t>0217367</t>
  </si>
  <si>
    <t>0490</t>
  </si>
  <si>
    <t>Виконання інвестиційних проектів в рамках реалізації заходів, спрямованих на розвиток системи охорони здоров"я у сільській місцевості</t>
  </si>
  <si>
    <t>забезпечення службовим автотранспортом</t>
  </si>
  <si>
    <t xml:space="preserve">2. 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 </t>
  </si>
  <si>
    <t>3. Інша субвенція з обласного бюджету</t>
  </si>
  <si>
    <t>3719770</t>
  </si>
  <si>
    <t>9770</t>
  </si>
  <si>
    <t>Інші субвенції з місцевого бюджету</t>
  </si>
  <si>
    <t>Дубрівському сільському бюджету</t>
  </si>
  <si>
    <t>Чорнопотіцькому сільському бюджету</t>
  </si>
  <si>
    <t>Для придбання обладнання та апаратури КНП "Іршавська районна лікарня"</t>
  </si>
  <si>
    <t xml:space="preserve">4. Інша субвенція з Білківської сільської ради </t>
  </si>
  <si>
    <t xml:space="preserve">5. Інша субвенція з Брідської сільської ради  </t>
  </si>
  <si>
    <t xml:space="preserve">6. Інша субвенція з Великораковецької   сільської ради  </t>
  </si>
  <si>
    <t xml:space="preserve">7. Інша субвенція з Броньківської сільської ради  </t>
  </si>
  <si>
    <t>Для придбання пального для потреб АЗПСМ с.Кушниця</t>
  </si>
  <si>
    <t xml:space="preserve">Субвенція з місцевого бюджету на надання державної підтримки особам з особливими освітніми потребами </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</si>
  <si>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</si>
  <si>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Для придбання портативного кисневого концентратора для КНП "Іршавська районна лікарня"</t>
  </si>
  <si>
    <t>Програма розвитку та фінансової підтримки комунального некомерційного підприємства "Іршавський центр первинної медичної допомоги Іршавської районної ради Закарпатської області" на 2020 рік</t>
  </si>
  <si>
    <t>рішення райради від 30.01.2020р. № 596</t>
  </si>
  <si>
    <t>Брідська сільська рада</t>
  </si>
  <si>
    <t>Броньківська сільська рада</t>
  </si>
  <si>
    <t>Довжанська сільська рада</t>
  </si>
  <si>
    <t>Зарічанська сільська рада</t>
  </si>
  <si>
    <t>Кушеницька сільська рада</t>
  </si>
  <si>
    <t>Лисичівська сільська рада</t>
  </si>
  <si>
    <t>Обласний бюджет</t>
  </si>
  <si>
    <t xml:space="preserve">Інші субвенції з місцевого бюджету </t>
  </si>
  <si>
    <t xml:space="preserve"> Субвенція з місцевого бюджету на надання державної підтримки особам з особливими освітніми потребами</t>
  </si>
  <si>
    <t xml:space="preserve">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 </t>
  </si>
  <si>
    <t>1010</t>
  </si>
  <si>
    <t>На виготовлення проектно-кошторисної документації "Капітальний ремонт даху і приміщень ДНЗ с. Вільхівка вул. Центральна 26"Б" Іршавського району. Коригування проекту" та проведення експертизи даного проекту</t>
  </si>
  <si>
    <t xml:space="preserve">8. Інша субвенція з Вільхівської сільської ради  </t>
  </si>
  <si>
    <t xml:space="preserve">9. Інша субвенція з Довжанської сільської ради </t>
  </si>
  <si>
    <t xml:space="preserve">10. Інша субвенція з Дубрівської сільської ради </t>
  </si>
  <si>
    <t xml:space="preserve">11. Інша субвенція з Зарічанської сільської ради </t>
  </si>
  <si>
    <t xml:space="preserve">12. Інша субвенція з Кушницької сільської ради </t>
  </si>
  <si>
    <t xml:space="preserve">13. Інша субвенція з Лисичівської сільської ради </t>
  </si>
  <si>
    <t>Для закупки кондиціонера для Великорозтіцького НВК</t>
  </si>
  <si>
    <t>Для комунального некомерційного підприємства Іршавський центр ПМД АЗПСМ с.Ільниця на проведення поточного ремонту приміщення</t>
  </si>
  <si>
    <t xml:space="preserve">15. Інша субвенція з Іршавської міської ради ОТГ  </t>
  </si>
  <si>
    <t>16.У межах загального обсягу видатків районного бюджету</t>
  </si>
  <si>
    <t xml:space="preserve">14. Інша субвенція з Ільницької сільської ради </t>
  </si>
  <si>
    <t>0217461</t>
  </si>
  <si>
    <t>7461</t>
  </si>
  <si>
    <t>0456</t>
  </si>
  <si>
    <t>Утримання та розвиток автомобільних доріг та дорожньої інфраструктури за рахунок коштів місцевих бюджетів</t>
  </si>
  <si>
    <t>0712144</t>
  </si>
  <si>
    <t>Програма робіт з будівництва, реконструкції, ремонту та утримання доріг місцевого значення на території Іршавського району, які знаходяться на балансі Іршавської районної державної адміністрації на 2019 – 2022 роки</t>
  </si>
  <si>
    <t>рішення райради від 11.10.2018р. № 401</t>
  </si>
  <si>
    <t>Вільхівська сільська рада</t>
  </si>
  <si>
    <t>Дубрівська сільська рада</t>
  </si>
  <si>
    <t>Ільницька сільська рада</t>
  </si>
  <si>
    <t>Трансферти іншим місцевим бюджетам</t>
  </si>
  <si>
    <t xml:space="preserve">Інші субвенції з місцевого бюджету ( КПКВК 9770) </t>
  </si>
  <si>
    <t>Чорнопотіцька сільська рада</t>
  </si>
  <si>
    <t>Призначення субвенції</t>
  </si>
  <si>
    <t>Проведення нормативно-грошової оцінки земель населених пунктів: с.Крайня Мартинка - 40 000 грн., с.Локіть- 35 000 грн., с.Підгірне- 50 000 грн., с. Смологовиця- 30 000 грн., с. Чорний Потік - 50 000 грн.</t>
  </si>
  <si>
    <t>Проведення нормативно-грошової оцінки земель населених пунктів: С.Велика Розтока - 75 000 грн., с.Дубрівка- 85 000 грн., с.Мала Розтока- 55 000 грн.</t>
  </si>
  <si>
    <t>Для Ільницького ДНЗ № 1на встановлення пожарної сигналізації</t>
  </si>
  <si>
    <t>Для Ільницької ЗОШ І-ІІ ст. присілку Новоселиця на придбання дверей</t>
  </si>
  <si>
    <r>
      <t xml:space="preserve">Сектор культури, молоді і спорту районної державної адміністрації </t>
    </r>
    <r>
      <rPr>
        <sz val="12"/>
        <rFont val="Times New Roman"/>
        <family val="1"/>
      </rPr>
      <t>(головний розпорядник)</t>
    </r>
  </si>
  <si>
    <r>
      <t xml:space="preserve">Сектор культури, молоді і спорту районної державної адміністрації </t>
    </r>
    <r>
      <rPr>
        <sz val="12"/>
        <rFont val="Times New Roman"/>
        <family val="1"/>
      </rPr>
      <t>(відповідальний виконавець)</t>
    </r>
  </si>
  <si>
    <t>Програма культурно-мистецького розвитку Іршавського району на 2020-2022 роки</t>
  </si>
  <si>
    <t>рішення райради від 29.11.2019р. № 562, від 30.01.2020р № 605</t>
  </si>
  <si>
    <t>Придбання засобів індивідуального захисту, медикаментів, тощо для КНП "Іршавська районна лікарня"</t>
  </si>
  <si>
    <t>в т.ч. субвенція з місцевого бюджету на надання державної підтримки особам з особливими освітніми потребами</t>
  </si>
  <si>
    <t>Для придбання інсуліну хворим на цукровий діабет с.Ільниця</t>
  </si>
  <si>
    <t>Для придбання матеріалів індивідуального захисту, медикаментів, тощо  АЗПСМ с.Бронька, с.Суха</t>
  </si>
  <si>
    <t>Для придбання пального для потреб АЗПСМ с.Бронька для обслуговування хворих на дому у зв"язку з коронавірусом</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</si>
</sst>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0\ &quot;грн.&quot;;\-#,##0\ &quot;грн.&quot;"/>
    <numFmt numFmtId="187" formatCode="#,##0\ &quot;грн.&quot;;[Red]\-#,##0\ &quot;грн.&quot;"/>
    <numFmt numFmtId="188" formatCode="#,##0.00\ &quot;грн.&quot;;\-#,##0.00\ &quot;грн.&quot;"/>
    <numFmt numFmtId="189" formatCode="#,##0.00\ &quot;грн.&quot;;[Red]\-#,##0.00\ &quot;грн.&quot;"/>
    <numFmt numFmtId="190" formatCode="_-* #,##0\ &quot;грн.&quot;_-;\-* #,##0\ &quot;грн.&quot;_-;_-* &quot;-&quot;\ &quot;грн.&quot;_-;_-@_-"/>
    <numFmt numFmtId="191" formatCode="_-* #,##0\ _г_р_н_._-;\-* #,##0\ _г_р_н_._-;_-* &quot;-&quot;\ _г_р_н_._-;_-@_-"/>
    <numFmt numFmtId="192" formatCode="_-* #,##0.00\ &quot;грн.&quot;_-;\-* #,##0.00\ &quot;грн.&quot;_-;_-* &quot;-&quot;??\ &quot;грн.&quot;_-;_-@_-"/>
    <numFmt numFmtId="193" formatCode="_-* #,##0.00\ _г_р_н_._-;\-* #,##0.00\ _г_р_н_._-;_-* &quot;-&quot;??\ _г_р_н_._-;_-@_-"/>
    <numFmt numFmtId="194" formatCode="* #,##0;* \-#,##0;* &quot;-&quot;;@"/>
    <numFmt numFmtId="195" formatCode="* #,##0.00;* \-#,##0.00;* &quot;-&quot;??;@"/>
    <numFmt numFmtId="196" formatCode="* _-#,##0&quot;р.&quot;;* \-#,##0&quot;р.&quot;;* _-&quot;-&quot;&quot;р.&quot;;@"/>
    <numFmt numFmtId="197" formatCode="* _-#,##0.00&quot;р.&quot;;* \-#,##0.00&quot;р.&quot;;* _-&quot;-&quot;??&quot;р.&quot;;@"/>
    <numFmt numFmtId="198" formatCode="#,##0.0"/>
    <numFmt numFmtId="199" formatCode="#,##0_ ;[Red]\-#,##0\ "/>
    <numFmt numFmtId="200" formatCode="#,##0.0_ ;[Red]\-#,##0.0\ "/>
    <numFmt numFmtId="201" formatCode="0.0"/>
    <numFmt numFmtId="202" formatCode="0.0000"/>
    <numFmt numFmtId="203" formatCode="#,##0.0000"/>
    <numFmt numFmtId="204" formatCode="00000000000"/>
    <numFmt numFmtId="205" formatCode="&quot;Так&quot;;&quot;Так&quot;;&quot;Ні&quot;"/>
    <numFmt numFmtId="206" formatCode="&quot;Істина&quot;;&quot;Істина&quot;;&quot;Хибність&quot;"/>
    <numFmt numFmtId="207" formatCode="&quot;Увімк&quot;;&quot;Увімк&quot;;&quot;Вимк&quot;"/>
    <numFmt numFmtId="208" formatCode="[$-FC19]d\ mmmm\ yyyy\ &quot;г.&quot;"/>
    <numFmt numFmtId="209" formatCode="&quot;True&quot;;&quot;True&quot;;&quot;False&quot;"/>
    <numFmt numFmtId="210" formatCode="[$¥€-2]\ ###,000_);[Red]\([$€-2]\ ###,000\)"/>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_ ;[Red]\-0\ "/>
    <numFmt numFmtId="216" formatCode="#,##0.000"/>
  </numFmts>
  <fonts count="53">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9"/>
      <name val="Times New Roman"/>
      <family val="1"/>
    </font>
    <font>
      <b/>
      <sz val="12"/>
      <name val="Times New Roman"/>
      <family val="1"/>
    </font>
    <font>
      <i/>
      <sz val="10"/>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b/>
      <sz val="11"/>
      <name val="Times New Roman"/>
      <family val="1"/>
    </font>
    <font>
      <b/>
      <sz val="16"/>
      <name val="Times New Roman"/>
      <family val="1"/>
    </font>
    <font>
      <sz val="11"/>
      <name val="Times New Roman"/>
      <family val="1"/>
    </font>
    <font>
      <sz val="10"/>
      <color indexed="8"/>
      <name val="ARIAL"/>
      <family val="0"/>
    </font>
    <font>
      <b/>
      <sz val="18"/>
      <color indexed="62"/>
      <name val="Cambria"/>
      <family val="2"/>
    </font>
    <font>
      <b/>
      <sz val="11"/>
      <color indexed="10"/>
      <name val="Calibri"/>
      <family val="2"/>
    </font>
    <font>
      <sz val="11"/>
      <color indexed="19"/>
      <name val="Calibri"/>
      <family val="2"/>
    </font>
    <font>
      <i/>
      <sz val="12"/>
      <name val="Times New Roman"/>
      <family val="1"/>
    </font>
    <font>
      <b/>
      <sz val="12"/>
      <color indexed="8"/>
      <name val="Times New Roman"/>
      <family val="1"/>
    </font>
    <font>
      <sz val="12"/>
      <color indexed="8"/>
      <name val="Times New Roman"/>
      <family val="1"/>
    </font>
    <font>
      <sz val="12"/>
      <color indexed="10"/>
      <name val="Times New Roman"/>
      <family val="1"/>
    </font>
    <font>
      <sz val="14"/>
      <name val="Times New Roman"/>
      <family val="0"/>
    </font>
    <font>
      <i/>
      <sz val="8"/>
      <name val="Times New Roman"/>
      <family val="0"/>
    </font>
    <font>
      <sz val="7"/>
      <name val="Times New Roman"/>
      <family val="1"/>
    </font>
    <font>
      <i/>
      <sz val="11"/>
      <name val="Times New Roman"/>
      <family val="1"/>
    </font>
    <font>
      <b/>
      <i/>
      <sz val="12"/>
      <name val="Times New Roman"/>
      <family val="1"/>
    </font>
    <font>
      <b/>
      <u val="single"/>
      <sz val="10"/>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1499900072813034"/>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thin"/>
      <right style="thin"/>
      <top style="medium"/>
      <bottom>
        <color indexed="63"/>
      </bottom>
    </border>
    <border>
      <left style="thin"/>
      <right>
        <color indexed="63"/>
      </right>
      <top>
        <color indexed="63"/>
      </top>
      <bottom style="thin"/>
    </border>
    <border>
      <left style="thin"/>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5"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6" fillId="0" borderId="0" applyNumberForma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0" fontId="6" fillId="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3"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5"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7"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6" fillId="13" borderId="0" applyNumberFormat="0" applyBorder="0" applyAlignment="0" applyProtection="0"/>
    <xf numFmtId="0" fontId="24"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6"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32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0" fillId="0" borderId="0" xfId="0" applyFont="1" applyFill="1" applyAlignment="1">
      <alignment/>
    </xf>
    <xf numFmtId="0" fontId="20" fillId="0" borderId="13"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Border="1" applyAlignment="1">
      <alignment horizontal="center"/>
    </xf>
    <xf numFmtId="0" fontId="5" fillId="0" borderId="0" xfId="0" applyNumberFormat="1" applyFont="1" applyFill="1" applyBorder="1" applyAlignment="1" applyProtection="1">
      <alignment horizontal="center" vertical="top"/>
      <protection/>
    </xf>
    <xf numFmtId="0" fontId="22" fillId="0" borderId="13" xfId="0" applyNumberFormat="1" applyFont="1" applyFill="1" applyBorder="1" applyAlignment="1" applyProtection="1">
      <alignmen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0" fontId="0" fillId="26" borderId="0" xfId="0" applyFont="1" applyFill="1" applyAlignment="1">
      <alignment vertical="center"/>
    </xf>
    <xf numFmtId="0" fontId="0" fillId="26" borderId="0" xfId="0" applyNumberFormat="1" applyFont="1" applyFill="1" applyAlignment="1" applyProtection="1">
      <alignment/>
      <protection/>
    </xf>
    <xf numFmtId="0" fontId="29" fillId="0" borderId="13" xfId="0" applyFont="1" applyFill="1" applyBorder="1" applyAlignment="1">
      <alignment vertical="center"/>
    </xf>
    <xf numFmtId="0" fontId="29" fillId="0" borderId="13" xfId="0" applyFont="1" applyFill="1" applyBorder="1" applyAlignment="1">
      <alignment vertical="center" wrapText="1"/>
    </xf>
    <xf numFmtId="49" fontId="0" fillId="0" borderId="12" xfId="0" applyNumberFormat="1" applyFont="1" applyFill="1" applyBorder="1" applyAlignment="1">
      <alignment horizontal="center"/>
    </xf>
    <xf numFmtId="49" fontId="0" fillId="0" borderId="0" xfId="0" applyNumberFormat="1" applyFont="1" applyFill="1" applyAlignment="1" applyProtection="1">
      <alignment horizontal="center"/>
      <protection/>
    </xf>
    <xf numFmtId="49" fontId="0" fillId="26"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26" borderId="0" xfId="0" applyNumberFormat="1" applyFont="1" applyFill="1" applyAlignment="1" applyProtection="1">
      <alignment horizontal="center"/>
      <protection/>
    </xf>
    <xf numFmtId="0" fontId="21" fillId="0" borderId="12" xfId="0" applyNumberFormat="1" applyFont="1" applyFill="1" applyBorder="1" applyAlignment="1" applyProtection="1">
      <alignment horizontal="right"/>
      <protection/>
    </xf>
    <xf numFmtId="0" fontId="32" fillId="0" borderId="13" xfId="0" applyFont="1" applyFill="1" applyBorder="1" applyAlignment="1">
      <alignment horizontal="center" vertical="center" wrapText="1"/>
    </xf>
    <xf numFmtId="49" fontId="32" fillId="0" borderId="13" xfId="0" applyNumberFormat="1" applyFont="1" applyFill="1" applyBorder="1" applyAlignment="1">
      <alignment horizontal="center" vertical="center"/>
    </xf>
    <xf numFmtId="49" fontId="30" fillId="0" borderId="13" xfId="0" applyNumberFormat="1" applyFont="1" applyBorder="1" applyAlignment="1">
      <alignment horizontal="left" vertical="center" wrapText="1"/>
    </xf>
    <xf numFmtId="0" fontId="29" fillId="26" borderId="13" xfId="0" applyNumberFormat="1" applyFont="1" applyFill="1" applyBorder="1" applyAlignment="1" applyProtection="1">
      <alignment horizontal="center" vertical="center"/>
      <protection/>
    </xf>
    <xf numFmtId="0" fontId="29" fillId="26" borderId="13"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Fill="1" applyAlignment="1">
      <alignment vertical="center" wrapText="1"/>
    </xf>
    <xf numFmtId="0" fontId="29" fillId="0" borderId="0" xfId="0" applyFont="1" applyFill="1" applyAlignment="1">
      <alignment wrapText="1"/>
    </xf>
    <xf numFmtId="0" fontId="22" fillId="0" borderId="13" xfId="0" applyNumberFormat="1" applyFont="1" applyFill="1" applyBorder="1" applyAlignment="1" applyProtection="1">
      <alignment horizontal="left" vertical="center" wrapText="1"/>
      <protection/>
    </xf>
    <xf numFmtId="3" fontId="38" fillId="0" borderId="13" xfId="0" applyNumberFormat="1" applyFont="1" applyFill="1" applyBorder="1" applyAlignment="1">
      <alignment vertical="center" wrapText="1"/>
    </xf>
    <xf numFmtId="3" fontId="38" fillId="26" borderId="13" xfId="0" applyNumberFormat="1" applyFont="1" applyFill="1" applyBorder="1" applyAlignment="1">
      <alignment vertical="center" wrapText="1"/>
    </xf>
    <xf numFmtId="3" fontId="39" fillId="0" borderId="13" xfId="0" applyNumberFormat="1" applyFont="1" applyFill="1" applyBorder="1" applyAlignment="1">
      <alignment vertical="center" wrapText="1"/>
    </xf>
    <xf numFmtId="3" fontId="22" fillId="0" borderId="13" xfId="0" applyNumberFormat="1" applyFont="1" applyFill="1" applyBorder="1" applyAlignment="1" applyProtection="1">
      <alignment horizontal="right" vertical="center" wrapText="1"/>
      <protection/>
    </xf>
    <xf numFmtId="3" fontId="29" fillId="0" borderId="13" xfId="0" applyNumberFormat="1" applyFont="1" applyFill="1" applyBorder="1" applyAlignment="1" applyProtection="1">
      <alignment horizontal="right" vertical="center" wrapText="1"/>
      <protection/>
    </xf>
    <xf numFmtId="3" fontId="29" fillId="0" borderId="13" xfId="0" applyNumberFormat="1" applyFont="1" applyFill="1" applyBorder="1" applyAlignment="1">
      <alignment vertical="center" wrapText="1"/>
    </xf>
    <xf numFmtId="3" fontId="22" fillId="0" borderId="13" xfId="0" applyNumberFormat="1" applyFont="1" applyFill="1" applyBorder="1" applyAlignment="1">
      <alignment vertical="center" wrapText="1"/>
    </xf>
    <xf numFmtId="0" fontId="22" fillId="0" borderId="13" xfId="0" applyFont="1" applyFill="1" applyBorder="1" applyAlignment="1">
      <alignment vertical="center" wrapText="1"/>
    </xf>
    <xf numFmtId="0" fontId="22" fillId="0" borderId="13" xfId="0" applyFont="1" applyFill="1" applyBorder="1" applyAlignment="1">
      <alignment vertical="center"/>
    </xf>
    <xf numFmtId="3" fontId="29" fillId="0" borderId="13" xfId="0" applyNumberFormat="1" applyFont="1" applyFill="1" applyBorder="1" applyAlignment="1">
      <alignment vertical="center"/>
    </xf>
    <xf numFmtId="0" fontId="29" fillId="0" borderId="13" xfId="0" applyFont="1" applyFill="1" applyBorder="1" applyAlignment="1">
      <alignment vertical="center" wrapText="1" shrinkToFit="1"/>
    </xf>
    <xf numFmtId="0" fontId="29" fillId="0" borderId="13" xfId="0" applyNumberFormat="1" applyFont="1" applyFill="1" applyBorder="1" applyAlignment="1">
      <alignment vertical="center" wrapText="1" shrinkToFit="1"/>
    </xf>
    <xf numFmtId="3" fontId="22" fillId="0" borderId="13" xfId="0" applyNumberFormat="1" applyFont="1" applyFill="1" applyBorder="1" applyAlignment="1">
      <alignment vertical="center"/>
    </xf>
    <xf numFmtId="0" fontId="40" fillId="0" borderId="0" xfId="0" applyFont="1" applyFill="1" applyAlignment="1">
      <alignment vertical="top"/>
    </xf>
    <xf numFmtId="0" fontId="40" fillId="0" borderId="0" xfId="0" applyFont="1" applyFill="1" applyAlignment="1">
      <alignment/>
    </xf>
    <xf numFmtId="0" fontId="29" fillId="0" borderId="0" xfId="0" applyFont="1" applyFill="1" applyAlignment="1">
      <alignment vertical="top"/>
    </xf>
    <xf numFmtId="0" fontId="22" fillId="0" borderId="0" xfId="0" applyFont="1" applyFill="1" applyAlignment="1">
      <alignment/>
    </xf>
    <xf numFmtId="198" fontId="29" fillId="26" borderId="13" xfId="0" applyNumberFormat="1" applyFont="1" applyFill="1" applyBorder="1" applyAlignment="1">
      <alignment horizontal="right" vertical="center" wrapText="1"/>
    </xf>
    <xf numFmtId="0" fontId="22" fillId="0" borderId="13" xfId="0" applyFont="1" applyBorder="1" applyAlignment="1">
      <alignment vertical="center" wrapText="1"/>
    </xf>
    <xf numFmtId="0" fontId="29" fillId="0" borderId="13" xfId="0" applyFont="1" applyBorder="1" applyAlignment="1">
      <alignment vertical="center" wrapText="1"/>
    </xf>
    <xf numFmtId="0" fontId="29" fillId="0" borderId="13" xfId="0" applyFont="1" applyBorder="1" applyAlignment="1">
      <alignment vertical="center"/>
    </xf>
    <xf numFmtId="3" fontId="0" fillId="26" borderId="0" xfId="0" applyNumberFormat="1" applyFont="1" applyFill="1" applyAlignment="1" applyProtection="1">
      <alignment/>
      <protection/>
    </xf>
    <xf numFmtId="3" fontId="0" fillId="0" borderId="0" xfId="0" applyNumberFormat="1" applyFont="1" applyFill="1" applyAlignment="1" applyProtection="1">
      <alignment/>
      <protection/>
    </xf>
    <xf numFmtId="0" fontId="0" fillId="0" borderId="13" xfId="0" applyFont="1" applyBorder="1" applyAlignment="1">
      <alignment horizontal="center" vertical="center" wrapText="1"/>
    </xf>
    <xf numFmtId="0" fontId="5" fillId="0" borderId="0" xfId="0" applyFont="1" applyAlignment="1">
      <alignment/>
    </xf>
    <xf numFmtId="49" fontId="22" fillId="0" borderId="13" xfId="0" applyNumberFormat="1" applyFont="1" applyBorder="1" applyAlignment="1">
      <alignment horizontal="center" vertical="center" wrapText="1"/>
    </xf>
    <xf numFmtId="0" fontId="22" fillId="0" borderId="13" xfId="0"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13" xfId="0" applyNumberFormat="1" applyFont="1" applyFill="1" applyBorder="1" applyAlignment="1">
      <alignment horizontal="center" vertical="center" wrapText="1"/>
    </xf>
    <xf numFmtId="49" fontId="29" fillId="0" borderId="13" xfId="0" applyNumberFormat="1" applyFont="1" applyFill="1" applyBorder="1" applyAlignment="1" applyProtection="1">
      <alignment horizontal="center" vertical="center"/>
      <protection/>
    </xf>
    <xf numFmtId="3" fontId="22" fillId="0" borderId="13" xfId="95" applyNumberFormat="1" applyFont="1" applyBorder="1" applyAlignment="1">
      <alignment vertical="center"/>
      <protection/>
    </xf>
    <xf numFmtId="3" fontId="22" fillId="0" borderId="13" xfId="95" applyNumberFormat="1" applyFont="1" applyFill="1" applyBorder="1" applyAlignment="1">
      <alignment vertical="center"/>
      <protection/>
    </xf>
    <xf numFmtId="0" fontId="5" fillId="0" borderId="0" xfId="0" applyFont="1" applyFill="1" applyAlignment="1">
      <alignment/>
    </xf>
    <xf numFmtId="3" fontId="5" fillId="0" borderId="0" xfId="0" applyNumberFormat="1" applyFont="1" applyFill="1" applyAlignment="1">
      <alignment/>
    </xf>
    <xf numFmtId="0" fontId="41" fillId="26" borderId="0" xfId="0" applyFont="1" applyFill="1" applyAlignment="1">
      <alignment/>
    </xf>
    <xf numFmtId="0" fontId="41" fillId="26" borderId="0" xfId="0" applyNumberFormat="1" applyFont="1" applyFill="1" applyAlignment="1" applyProtection="1">
      <alignment/>
      <protection/>
    </xf>
    <xf numFmtId="3" fontId="29" fillId="0" borderId="13" xfId="95" applyNumberFormat="1" applyFont="1" applyFill="1" applyBorder="1" applyAlignment="1">
      <alignment vertical="center"/>
      <protection/>
    </xf>
    <xf numFmtId="0" fontId="22" fillId="0" borderId="13" xfId="0" applyFont="1" applyBorder="1" applyAlignment="1">
      <alignment horizontal="center" vertical="center" wrapText="1"/>
    </xf>
    <xf numFmtId="198" fontId="29" fillId="0" borderId="13" xfId="95" applyNumberFormat="1" applyFont="1" applyBorder="1" applyAlignment="1">
      <alignment horizontal="left" vertical="center" wrapText="1"/>
      <protection/>
    </xf>
    <xf numFmtId="49" fontId="0" fillId="0" borderId="1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xf>
    <xf numFmtId="49" fontId="0" fillId="0" borderId="13" xfId="0" applyNumberFormat="1" applyFont="1" applyFill="1" applyBorder="1" applyAlignment="1" applyProtection="1">
      <alignment horizontal="center" vertical="center"/>
      <protection/>
    </xf>
    <xf numFmtId="0" fontId="23" fillId="0" borderId="13" xfId="0" applyFont="1" applyBorder="1" applyAlignment="1">
      <alignment horizontal="center" vertical="center" wrapText="1"/>
    </xf>
    <xf numFmtId="49" fontId="0" fillId="26" borderId="13" xfId="0" applyNumberFormat="1" applyFont="1" applyFill="1" applyBorder="1" applyAlignment="1">
      <alignment horizontal="center" vertical="center" wrapText="1"/>
    </xf>
    <xf numFmtId="0" fontId="20" fillId="0" borderId="0" xfId="0" applyFont="1" applyAlignment="1">
      <alignment/>
    </xf>
    <xf numFmtId="0" fontId="0" fillId="0" borderId="0" xfId="0" applyNumberFormat="1" applyFont="1" applyFill="1" applyAlignment="1" applyProtection="1">
      <alignment horizontal="left"/>
      <protection/>
    </xf>
    <xf numFmtId="0" fontId="0" fillId="0" borderId="0" xfId="0" applyFont="1" applyFill="1" applyBorder="1" applyAlignment="1">
      <alignment horizontal="left"/>
    </xf>
    <xf numFmtId="0" fontId="5" fillId="0" borderId="0" xfId="0" applyFont="1" applyAlignment="1">
      <alignment horizontal="left"/>
    </xf>
    <xf numFmtId="0" fontId="0" fillId="0" borderId="12" xfId="0" applyFont="1" applyFill="1" applyBorder="1" applyAlignment="1">
      <alignment horizontal="left"/>
    </xf>
    <xf numFmtId="0" fontId="0" fillId="0" borderId="0" xfId="0" applyNumberFormat="1" applyFont="1" applyFill="1" applyAlignment="1" applyProtection="1">
      <alignment horizontal="left"/>
      <protection/>
    </xf>
    <xf numFmtId="0" fontId="0" fillId="26" borderId="0" xfId="0" applyNumberFormat="1" applyFont="1" applyFill="1" applyAlignment="1" applyProtection="1">
      <alignment horizontal="left"/>
      <protection/>
    </xf>
    <xf numFmtId="3" fontId="0" fillId="26" borderId="0" xfId="0" applyNumberFormat="1" applyFont="1" applyFill="1" applyAlignment="1" applyProtection="1">
      <alignment horizontal="left"/>
      <protection/>
    </xf>
    <xf numFmtId="3" fontId="37" fillId="0" borderId="13" xfId="95" applyNumberFormat="1" applyFont="1" applyFill="1" applyBorder="1" applyAlignment="1">
      <alignment vertical="center"/>
      <protection/>
    </xf>
    <xf numFmtId="0" fontId="29" fillId="0" borderId="13" xfId="0" applyFont="1" applyFill="1" applyBorder="1" applyAlignment="1">
      <alignment horizontal="center" vertical="center" wrapText="1"/>
    </xf>
    <xf numFmtId="0" fontId="29" fillId="0" borderId="13" xfId="0" applyFont="1" applyFill="1" applyBorder="1" applyAlignment="1">
      <alignment horizontal="left" vertical="center" wrapText="1"/>
    </xf>
    <xf numFmtId="3" fontId="29" fillId="0" borderId="13" xfId="95" applyNumberFormat="1" applyFont="1" applyFill="1" applyBorder="1" applyAlignment="1">
      <alignment vertical="center"/>
      <protection/>
    </xf>
    <xf numFmtId="0" fontId="22" fillId="0" borderId="0" xfId="0" applyNumberFormat="1" applyFont="1" applyFill="1" applyBorder="1" applyAlignment="1" applyProtection="1">
      <alignment horizontal="center" vertical="center" wrapText="1"/>
      <protection/>
    </xf>
    <xf numFmtId="3" fontId="32" fillId="0" borderId="13" xfId="95" applyNumberFormat="1" applyFont="1" applyFill="1" applyBorder="1" applyAlignment="1">
      <alignment vertical="center"/>
      <protection/>
    </xf>
    <xf numFmtId="3" fontId="30" fillId="0" borderId="13" xfId="95" applyNumberFormat="1" applyFont="1" applyFill="1" applyBorder="1" applyAlignment="1">
      <alignment vertical="center"/>
      <protection/>
    </xf>
    <xf numFmtId="3" fontId="30" fillId="7" borderId="13" xfId="95" applyNumberFormat="1" applyFont="1" applyFill="1" applyBorder="1" applyAlignment="1">
      <alignment vertical="center"/>
      <protection/>
    </xf>
    <xf numFmtId="3" fontId="22" fillId="0" borderId="13" xfId="95" applyNumberFormat="1" applyFont="1" applyFill="1" applyBorder="1" applyAlignment="1">
      <alignment vertical="center"/>
      <protection/>
    </xf>
    <xf numFmtId="49" fontId="22" fillId="0" borderId="14" xfId="0" applyNumberFormat="1" applyFont="1" applyFill="1" applyBorder="1" applyAlignment="1">
      <alignment horizontal="center" vertical="center" wrapText="1"/>
    </xf>
    <xf numFmtId="49" fontId="22" fillId="0" borderId="14" xfId="0" applyNumberFormat="1" applyFont="1" applyBorder="1" applyAlignment="1">
      <alignment horizontal="center" vertical="center" wrapText="1"/>
    </xf>
    <xf numFmtId="0" fontId="22" fillId="0" borderId="14" xfId="0" applyFont="1" applyBorder="1" applyAlignment="1">
      <alignment horizontal="left" vertical="center" wrapText="1"/>
    </xf>
    <xf numFmtId="0" fontId="29" fillId="0" borderId="13" xfId="0" applyNumberFormat="1" applyFont="1" applyFill="1" applyBorder="1" applyAlignment="1" applyProtection="1">
      <alignment horizontal="left" vertical="center" wrapText="1"/>
      <protection/>
    </xf>
    <xf numFmtId="0" fontId="29" fillId="0" borderId="13" xfId="0" applyNumberFormat="1" applyFont="1" applyFill="1" applyBorder="1" applyAlignment="1" applyProtection="1">
      <alignment horizontal="center" vertical="center"/>
      <protection/>
    </xf>
    <xf numFmtId="3" fontId="29" fillId="26" borderId="13" xfId="0" applyNumberFormat="1" applyFont="1" applyFill="1" applyBorder="1" applyAlignment="1">
      <alignment horizontal="right" vertical="center" wrapText="1"/>
    </xf>
    <xf numFmtId="198" fontId="29" fillId="0" borderId="15" xfId="0" applyNumberFormat="1" applyFont="1" applyBorder="1" applyAlignment="1">
      <alignment horizontal="left" vertical="center"/>
    </xf>
    <xf numFmtId="0" fontId="22" fillId="0" borderId="13" xfId="0" applyFont="1" applyFill="1" applyBorder="1" applyAlignment="1" applyProtection="1">
      <alignment vertical="center" wrapText="1"/>
      <protection/>
    </xf>
    <xf numFmtId="0" fontId="29" fillId="0" borderId="13" xfId="0" applyNumberFormat="1" applyFont="1" applyFill="1" applyBorder="1" applyAlignment="1" applyProtection="1">
      <alignment horizontal="center" vertical="center" wrapText="1"/>
      <protection/>
    </xf>
    <xf numFmtId="0" fontId="29" fillId="0" borderId="15" xfId="0" applyFont="1" applyFill="1" applyBorder="1" applyAlignment="1">
      <alignment horizontal="center" vertical="center" wrapText="1"/>
    </xf>
    <xf numFmtId="0" fontId="29" fillId="0" borderId="14" xfId="0" applyFont="1" applyFill="1" applyBorder="1" applyAlignment="1">
      <alignment vertical="center" wrapText="1" shrinkToFit="1"/>
    </xf>
    <xf numFmtId="0" fontId="22" fillId="0" borderId="15" xfId="0" applyFont="1" applyFill="1" applyBorder="1" applyAlignment="1">
      <alignment vertical="center"/>
    </xf>
    <xf numFmtId="0" fontId="29" fillId="26" borderId="13" xfId="0" applyFont="1" applyFill="1" applyBorder="1" applyAlignment="1">
      <alignment vertical="top" wrapText="1"/>
    </xf>
    <xf numFmtId="0" fontId="29" fillId="0" borderId="14" xfId="0" applyFont="1" applyFill="1" applyBorder="1" applyAlignment="1">
      <alignment vertical="center"/>
    </xf>
    <xf numFmtId="0" fontId="29" fillId="0" borderId="14" xfId="0" applyFont="1" applyBorder="1" applyAlignment="1">
      <alignment horizontal="center" vertical="center" wrapText="1"/>
    </xf>
    <xf numFmtId="0" fontId="29" fillId="0" borderId="14" xfId="0" applyNumberFormat="1" applyFont="1" applyFill="1" applyBorder="1" applyAlignment="1">
      <alignment vertical="center" wrapText="1" shrinkToFit="1"/>
    </xf>
    <xf numFmtId="0" fontId="29" fillId="0" borderId="15" xfId="0" applyFont="1" applyFill="1" applyBorder="1" applyAlignment="1">
      <alignment vertical="center" wrapText="1"/>
    </xf>
    <xf numFmtId="4" fontId="22" fillId="0" borderId="13" xfId="0" applyNumberFormat="1" applyFont="1" applyFill="1" applyBorder="1" applyAlignment="1" applyProtection="1">
      <alignment horizontal="right" vertical="center" wrapText="1"/>
      <protection/>
    </xf>
    <xf numFmtId="4" fontId="29" fillId="0" borderId="13" xfId="0" applyNumberFormat="1" applyFont="1" applyFill="1" applyBorder="1" applyAlignment="1" applyProtection="1">
      <alignment horizontal="right" vertical="center" wrapText="1"/>
      <protection/>
    </xf>
    <xf numFmtId="4" fontId="29" fillId="0" borderId="13" xfId="0" applyNumberFormat="1" applyFont="1" applyFill="1" applyBorder="1" applyAlignment="1">
      <alignment vertical="center"/>
    </xf>
    <xf numFmtId="4" fontId="29" fillId="0" borderId="13" xfId="0" applyNumberFormat="1" applyFont="1" applyFill="1" applyBorder="1" applyAlignment="1">
      <alignment vertical="center" wrapText="1"/>
    </xf>
    <xf numFmtId="3" fontId="44" fillId="0" borderId="13" xfId="95" applyNumberFormat="1" applyFont="1" applyFill="1" applyBorder="1" applyAlignment="1">
      <alignment vertical="center"/>
      <protection/>
    </xf>
    <xf numFmtId="3" fontId="20" fillId="0" borderId="13" xfId="95" applyNumberFormat="1" applyFont="1" applyFill="1" applyBorder="1" applyAlignment="1">
      <alignment vertical="center"/>
      <protection/>
    </xf>
    <xf numFmtId="49" fontId="22" fillId="0" borderId="13" xfId="0" applyNumberFormat="1" applyFont="1" applyBorder="1" applyAlignment="1">
      <alignment horizontal="center" vertical="center" wrapText="1"/>
    </xf>
    <xf numFmtId="49" fontId="30" fillId="0" borderId="13" xfId="0" applyNumberFormat="1" applyFont="1" applyFill="1" applyBorder="1" applyAlignment="1">
      <alignment horizontal="center" vertical="center"/>
    </xf>
    <xf numFmtId="0" fontId="22" fillId="0" borderId="13" xfId="0" applyNumberFormat="1" applyFont="1" applyFill="1" applyBorder="1" applyAlignment="1">
      <alignment vertical="center" wrapText="1" shrinkToFit="1"/>
    </xf>
    <xf numFmtId="49" fontId="29" fillId="0" borderId="13" xfId="0" applyNumberFormat="1" applyFont="1" applyFill="1" applyBorder="1" applyAlignment="1">
      <alignment horizontal="center" vertical="center" wrapText="1"/>
    </xf>
    <xf numFmtId="3" fontId="44" fillId="0" borderId="13" xfId="0" applyNumberFormat="1" applyFont="1" applyBorder="1" applyAlignment="1">
      <alignment vertical="center"/>
    </xf>
    <xf numFmtId="49" fontId="29" fillId="0" borderId="13" xfId="0" applyNumberFormat="1" applyFont="1" applyFill="1" applyBorder="1" applyAlignment="1">
      <alignment horizontal="center" vertical="center"/>
    </xf>
    <xf numFmtId="3" fontId="32" fillId="0" borderId="13" xfId="0" applyNumberFormat="1" applyFont="1" applyBorder="1" applyAlignment="1">
      <alignment vertical="center"/>
    </xf>
    <xf numFmtId="3" fontId="30" fillId="7" borderId="13" xfId="0" applyNumberFormat="1" applyFont="1" applyFill="1" applyBorder="1" applyAlignment="1">
      <alignment vertical="center"/>
    </xf>
    <xf numFmtId="3" fontId="30" fillId="0" borderId="13" xfId="0" applyNumberFormat="1" applyFont="1" applyBorder="1" applyAlignment="1">
      <alignment vertical="center"/>
    </xf>
    <xf numFmtId="49" fontId="29" fillId="0" borderId="13" xfId="0" applyNumberFormat="1" applyFont="1" applyFill="1" applyBorder="1" applyAlignment="1" applyProtection="1">
      <alignment horizontal="center" vertical="center"/>
      <protection/>
    </xf>
    <xf numFmtId="3" fontId="37" fillId="0" borderId="13" xfId="95" applyNumberFormat="1" applyFont="1" applyBorder="1" applyAlignment="1">
      <alignment vertical="center"/>
      <protection/>
    </xf>
    <xf numFmtId="0" fontId="32" fillId="0" borderId="0" xfId="0" applyNumberFormat="1" applyFont="1" applyFill="1" applyAlignment="1" applyProtection="1">
      <alignment horizontal="right" vertical="center" wrapText="1"/>
      <protection/>
    </xf>
    <xf numFmtId="0" fontId="29" fillId="0" borderId="0" xfId="105" applyFont="1" applyAlignment="1">
      <alignment/>
      <protection/>
    </xf>
    <xf numFmtId="49" fontId="38" fillId="0" borderId="13" xfId="0" applyNumberFormat="1" applyFont="1" applyBorder="1" applyAlignment="1">
      <alignment horizontal="center" vertical="center" wrapText="1"/>
    </xf>
    <xf numFmtId="2" fontId="38" fillId="0" borderId="13" xfId="0" applyNumberFormat="1" applyFont="1" applyBorder="1" applyAlignment="1">
      <alignment vertical="center" wrapText="1"/>
    </xf>
    <xf numFmtId="3" fontId="30" fillId="0" borderId="13" xfId="0" applyNumberFormat="1" applyFont="1" applyFill="1" applyBorder="1" applyAlignment="1" applyProtection="1">
      <alignment horizontal="right" vertical="center"/>
      <protection/>
    </xf>
    <xf numFmtId="49" fontId="39" fillId="0" borderId="13" xfId="0" applyNumberFormat="1" applyFont="1" applyBorder="1" applyAlignment="1">
      <alignment horizontal="center" vertical="center" wrapText="1"/>
    </xf>
    <xf numFmtId="2" fontId="39" fillId="0" borderId="13" xfId="0" applyNumberFormat="1" applyFont="1" applyBorder="1" applyAlignment="1">
      <alignment vertical="center" wrapText="1"/>
    </xf>
    <xf numFmtId="3" fontId="32" fillId="0" borderId="13" xfId="0" applyNumberFormat="1" applyFont="1" applyFill="1" applyBorder="1" applyAlignment="1" applyProtection="1">
      <alignment horizontal="right" vertical="center"/>
      <protection/>
    </xf>
    <xf numFmtId="3" fontId="32" fillId="0" borderId="13" xfId="0" applyNumberFormat="1" applyFont="1" applyFill="1" applyBorder="1" applyAlignment="1">
      <alignment vertical="center"/>
    </xf>
    <xf numFmtId="0" fontId="41" fillId="0" borderId="0" xfId="0" applyFont="1" applyAlignment="1">
      <alignment/>
    </xf>
    <xf numFmtId="3" fontId="5" fillId="0" borderId="0" xfId="0" applyNumberFormat="1" applyFont="1" applyFill="1" applyAlignment="1">
      <alignment vertical="center"/>
    </xf>
    <xf numFmtId="3" fontId="29" fillId="0" borderId="13" xfId="95" applyNumberFormat="1" applyFont="1" applyBorder="1" applyAlignment="1">
      <alignment vertical="center"/>
      <protection/>
    </xf>
    <xf numFmtId="0" fontId="0" fillId="0" borderId="0" xfId="0" applyFont="1" applyAlignment="1">
      <alignment/>
    </xf>
    <xf numFmtId="0" fontId="32" fillId="0" borderId="0" xfId="0" applyNumberFormat="1" applyFont="1" applyFill="1" applyAlignment="1" applyProtection="1">
      <alignment vertical="center" wrapText="1"/>
      <protection/>
    </xf>
    <xf numFmtId="0" fontId="31" fillId="0" borderId="0" xfId="0" applyFont="1" applyAlignment="1">
      <alignment horizontal="center" vertical="center" wrapText="1"/>
    </xf>
    <xf numFmtId="0" fontId="20" fillId="0" borderId="0" xfId="0" applyFont="1" applyAlignment="1">
      <alignment horizontal="center" vertical="center" wrapText="1"/>
    </xf>
    <xf numFmtId="0" fontId="0" fillId="26" borderId="0" xfId="0" applyFont="1" applyFill="1" applyBorder="1" applyAlignment="1">
      <alignment/>
    </xf>
    <xf numFmtId="0" fontId="5" fillId="0" borderId="0" xfId="0" applyFont="1" applyBorder="1" applyAlignment="1">
      <alignment horizontal="right" vertical="center" wrapText="1"/>
    </xf>
    <xf numFmtId="0" fontId="4" fillId="0" borderId="0"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center" vertical="center"/>
      <protection/>
    </xf>
    <xf numFmtId="0" fontId="29" fillId="0" borderId="13" xfId="0" applyFont="1" applyBorder="1" applyAlignment="1">
      <alignment wrapText="1"/>
    </xf>
    <xf numFmtId="0" fontId="29" fillId="0" borderId="0" xfId="0" applyFont="1" applyAlignment="1">
      <alignment wrapText="1"/>
    </xf>
    <xf numFmtId="0" fontId="45" fillId="0" borderId="13" xfId="0" applyFont="1" applyBorder="1" applyAlignment="1">
      <alignment/>
    </xf>
    <xf numFmtId="49" fontId="29" fillId="0" borderId="13" xfId="0" applyNumberFormat="1" applyFont="1" applyBorder="1" applyAlignment="1">
      <alignment horizontal="left" vertical="center" wrapText="1"/>
    </xf>
    <xf numFmtId="49" fontId="0" fillId="0" borderId="13" xfId="0" applyNumberFormat="1" applyFont="1" applyBorder="1" applyAlignment="1">
      <alignment horizontal="center" vertical="center" wrapText="1"/>
    </xf>
    <xf numFmtId="0" fontId="5" fillId="0" borderId="0" xfId="0" applyNumberFormat="1" applyFont="1" applyFill="1" applyBorder="1" applyAlignment="1" applyProtection="1">
      <alignment horizontal="center"/>
      <protection/>
    </xf>
    <xf numFmtId="0" fontId="0" fillId="0" borderId="0" xfId="0" applyFont="1" applyFill="1" applyBorder="1" applyAlignment="1">
      <alignment horizontal="center"/>
    </xf>
    <xf numFmtId="3" fontId="29" fillId="0" borderId="16" xfId="95" applyNumberFormat="1" applyFont="1" applyBorder="1" applyAlignment="1">
      <alignment horizontal="center" vertical="center"/>
      <protection/>
    </xf>
    <xf numFmtId="3" fontId="22" fillId="0" borderId="13" xfId="95" applyNumberFormat="1" applyFont="1" applyBorder="1" applyAlignment="1">
      <alignment horizontal="center" vertical="center"/>
      <protection/>
    </xf>
    <xf numFmtId="3" fontId="22" fillId="0" borderId="15" xfId="0" applyNumberFormat="1" applyFont="1" applyBorder="1" applyAlignment="1">
      <alignment horizontal="center" vertical="center"/>
    </xf>
    <xf numFmtId="3" fontId="22" fillId="0" borderId="13" xfId="95" applyNumberFormat="1" applyFont="1" applyBorder="1" applyAlignment="1">
      <alignment horizontal="center" vertical="center" wrapText="1"/>
      <protection/>
    </xf>
    <xf numFmtId="3" fontId="22" fillId="0" borderId="0" xfId="95" applyNumberFormat="1" applyFont="1" applyFill="1" applyBorder="1" applyAlignment="1">
      <alignment vertical="center"/>
      <protection/>
    </xf>
    <xf numFmtId="3" fontId="22" fillId="0" borderId="17" xfId="95" applyNumberFormat="1" applyFont="1" applyFill="1" applyBorder="1" applyAlignment="1">
      <alignment vertical="center"/>
      <protection/>
    </xf>
    <xf numFmtId="0" fontId="4" fillId="0" borderId="0" xfId="0" applyNumberFormat="1" applyFont="1" applyFill="1" applyBorder="1" applyAlignment="1" applyProtection="1">
      <alignment horizontal="center" vertical="center"/>
      <protection/>
    </xf>
    <xf numFmtId="0" fontId="29" fillId="0" borderId="0" xfId="0" applyFont="1" applyBorder="1" applyAlignment="1">
      <alignment wrapText="1"/>
    </xf>
    <xf numFmtId="0" fontId="0" fillId="0" borderId="0" xfId="0" applyNumberFormat="1" applyFont="1" applyFill="1" applyBorder="1" applyAlignment="1" applyProtection="1">
      <alignment horizontal="left"/>
      <protection/>
    </xf>
    <xf numFmtId="0" fontId="29" fillId="0" borderId="0" xfId="0" applyFont="1" applyBorder="1" applyAlignment="1">
      <alignment horizontal="justify"/>
    </xf>
    <xf numFmtId="0" fontId="37" fillId="0" borderId="16" xfId="0" applyFont="1" applyFill="1" applyBorder="1" applyAlignment="1">
      <alignment horizontal="left" vertical="center" wrapText="1"/>
    </xf>
    <xf numFmtId="0" fontId="22" fillId="0" borderId="13" xfId="0" applyFont="1" applyFill="1" applyBorder="1" applyAlignment="1">
      <alignment horizontal="left" vertical="center" wrapText="1"/>
    </xf>
    <xf numFmtId="49" fontId="22" fillId="0" borderId="13" xfId="0" applyNumberFormat="1" applyFont="1" applyBorder="1" applyAlignment="1">
      <alignment horizontal="left" vertical="center" wrapText="1"/>
    </xf>
    <xf numFmtId="0" fontId="29" fillId="0" borderId="13" xfId="0" applyFont="1" applyBorder="1" applyAlignment="1">
      <alignment horizontal="left" wrapText="1"/>
    </xf>
    <xf numFmtId="0" fontId="29" fillId="0" borderId="13" xfId="0" applyFont="1" applyBorder="1" applyAlignment="1">
      <alignment horizontal="center" wrapText="1"/>
    </xf>
    <xf numFmtId="3" fontId="29" fillId="0" borderId="18" xfId="0" applyNumberFormat="1" applyFont="1" applyBorder="1" applyAlignment="1">
      <alignment horizontal="center" wrapText="1"/>
    </xf>
    <xf numFmtId="3" fontId="29" fillId="0" borderId="13" xfId="0" applyNumberFormat="1" applyFont="1" applyBorder="1" applyAlignment="1">
      <alignment horizontal="center" wrapText="1"/>
    </xf>
    <xf numFmtId="0" fontId="29" fillId="0" borderId="19" xfId="0" applyFont="1" applyBorder="1" applyAlignment="1">
      <alignment horizontal="center" wrapText="1"/>
    </xf>
    <xf numFmtId="0" fontId="0" fillId="0" borderId="0" xfId="0" applyFont="1" applyFill="1" applyAlignment="1">
      <alignment/>
    </xf>
    <xf numFmtId="0" fontId="0" fillId="0" borderId="0" xfId="0" applyAlignment="1">
      <alignment horizontal="center" vertical="center" wrapText="1"/>
    </xf>
    <xf numFmtId="0" fontId="31" fillId="0" borderId="0" xfId="0" applyNumberFormat="1" applyFont="1" applyFill="1" applyAlignment="1" applyProtection="1">
      <alignment horizontal="center" vertical="center"/>
      <protection/>
    </xf>
    <xf numFmtId="0" fontId="22"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3" fontId="29" fillId="0" borderId="13" xfId="0" applyNumberFormat="1" applyFont="1" applyBorder="1" applyAlignment="1">
      <alignment horizontal="center" wrapText="1"/>
    </xf>
    <xf numFmtId="3" fontId="29" fillId="0" borderId="20" xfId="0" applyNumberFormat="1" applyFont="1" applyBorder="1" applyAlignment="1">
      <alignment horizontal="center" wrapText="1"/>
    </xf>
    <xf numFmtId="3" fontId="29" fillId="0" borderId="20" xfId="0" applyNumberFormat="1" applyFont="1" applyBorder="1" applyAlignment="1">
      <alignment horizontal="center" wrapText="1"/>
    </xf>
    <xf numFmtId="49" fontId="46" fillId="0" borderId="0" xfId="0" applyNumberFormat="1" applyFont="1" applyAlignment="1">
      <alignment horizontal="left"/>
    </xf>
    <xf numFmtId="0" fontId="23" fillId="26" borderId="0" xfId="0" applyFont="1" applyFill="1" applyAlignment="1">
      <alignment/>
    </xf>
    <xf numFmtId="0" fontId="29" fillId="0" borderId="21" xfId="0" applyFont="1" applyBorder="1" applyAlignment="1">
      <alignment horizontal="center" wrapText="1"/>
    </xf>
    <xf numFmtId="0" fontId="30" fillId="0" borderId="22" xfId="0" applyFont="1" applyBorder="1" applyAlignment="1">
      <alignment horizontal="center"/>
    </xf>
    <xf numFmtId="0" fontId="30" fillId="0" borderId="23" xfId="0" applyFont="1" applyBorder="1" applyAlignment="1">
      <alignment/>
    </xf>
    <xf numFmtId="3" fontId="22" fillId="0" borderId="24" xfId="0" applyNumberFormat="1" applyFont="1" applyBorder="1" applyAlignment="1">
      <alignment horizontal="center" wrapText="1"/>
    </xf>
    <xf numFmtId="0" fontId="37" fillId="0" borderId="13" xfId="0" applyFont="1" applyFill="1" applyBorder="1" applyAlignment="1">
      <alignment horizontal="left" vertical="center" wrapText="1"/>
    </xf>
    <xf numFmtId="49" fontId="29" fillId="0" borderId="17" xfId="0" applyNumberFormat="1" applyFont="1" applyFill="1" applyBorder="1" applyAlignment="1">
      <alignment horizontal="center" vertical="center"/>
    </xf>
    <xf numFmtId="0" fontId="22" fillId="0" borderId="13" xfId="0" applyFont="1" applyFill="1" applyBorder="1" applyAlignment="1">
      <alignment vertical="center" wrapText="1" shrinkToFit="1"/>
    </xf>
    <xf numFmtId="0" fontId="29" fillId="0" borderId="0" xfId="0" applyFont="1" applyAlignment="1">
      <alignment/>
    </xf>
    <xf numFmtId="3" fontId="22" fillId="0" borderId="25" xfId="0" applyNumberFormat="1" applyFont="1" applyBorder="1" applyAlignment="1">
      <alignment horizontal="center" wrapText="1"/>
    </xf>
    <xf numFmtId="0" fontId="32" fillId="0" borderId="0" xfId="0" applyNumberFormat="1" applyFont="1" applyFill="1" applyAlignment="1" applyProtection="1">
      <alignment horizontal="right" wrapText="1"/>
      <protection/>
    </xf>
    <xf numFmtId="0" fontId="0" fillId="0" borderId="0" xfId="0" applyAlignment="1">
      <alignment horizontal="right" wrapText="1"/>
    </xf>
    <xf numFmtId="49" fontId="29" fillId="0" borderId="17" xfId="0" applyNumberFormat="1" applyFont="1" applyFill="1" applyBorder="1" applyAlignment="1" applyProtection="1">
      <alignment horizontal="center" vertical="center"/>
      <protection/>
    </xf>
    <xf numFmtId="3" fontId="30" fillId="27" borderId="13" xfId="95" applyNumberFormat="1" applyFont="1" applyFill="1" applyBorder="1" applyAlignment="1">
      <alignment vertical="center"/>
      <protection/>
    </xf>
    <xf numFmtId="3" fontId="30" fillId="27" borderId="13" xfId="0" applyNumberFormat="1" applyFont="1" applyFill="1" applyBorder="1" applyAlignment="1">
      <alignment vertical="center"/>
    </xf>
    <xf numFmtId="49" fontId="22" fillId="0" borderId="13" xfId="0" applyNumberFormat="1" applyFont="1" applyFill="1" applyBorder="1" applyAlignment="1">
      <alignment horizontal="center" vertical="center" wrapText="1"/>
    </xf>
    <xf numFmtId="3" fontId="29" fillId="0" borderId="17" xfId="0" applyNumberFormat="1" applyFont="1" applyBorder="1" applyAlignment="1">
      <alignment horizontal="center" wrapText="1"/>
    </xf>
    <xf numFmtId="0" fontId="37" fillId="0" borderId="13" xfId="0" applyNumberFormat="1" applyFont="1" applyFill="1" applyBorder="1" applyAlignment="1" applyProtection="1">
      <alignment horizontal="left" vertical="center" wrapText="1"/>
      <protection/>
    </xf>
    <xf numFmtId="3" fontId="29" fillId="0" borderId="17" xfId="95" applyNumberFormat="1" applyFont="1" applyFill="1" applyBorder="1" applyAlignment="1">
      <alignment vertical="center"/>
      <protection/>
    </xf>
    <xf numFmtId="3" fontId="22" fillId="0" borderId="17" xfId="95" applyNumberFormat="1" applyFont="1" applyFill="1" applyBorder="1" applyAlignment="1">
      <alignment vertical="center"/>
      <protection/>
    </xf>
    <xf numFmtId="198" fontId="29" fillId="0" borderId="16" xfId="95" applyNumberFormat="1" applyFont="1" applyBorder="1" applyAlignment="1">
      <alignment horizontal="left" vertical="center" wrapText="1"/>
      <protection/>
    </xf>
    <xf numFmtId="0" fontId="32" fillId="0" borderId="16" xfId="0" applyFont="1" applyFill="1" applyBorder="1" applyAlignment="1">
      <alignment horizontal="left" vertical="center" wrapText="1"/>
    </xf>
    <xf numFmtId="0" fontId="37" fillId="0" borderId="16" xfId="0" applyFont="1" applyBorder="1" applyAlignment="1">
      <alignment wrapText="1"/>
    </xf>
    <xf numFmtId="49" fontId="29" fillId="0" borderId="17" xfId="0" applyNumberFormat="1" applyFont="1" applyFill="1" applyBorder="1" applyAlignment="1">
      <alignment horizontal="center" vertical="center" wrapText="1"/>
    </xf>
    <xf numFmtId="3" fontId="44" fillId="27" borderId="13" xfId="95" applyNumberFormat="1" applyFont="1" applyFill="1" applyBorder="1" applyAlignment="1">
      <alignment vertical="center"/>
      <protection/>
    </xf>
    <xf numFmtId="3" fontId="44" fillId="27" borderId="13" xfId="0" applyNumberFormat="1" applyFont="1" applyFill="1" applyBorder="1" applyAlignment="1">
      <alignment vertical="center"/>
    </xf>
    <xf numFmtId="0" fontId="29" fillId="0" borderId="26" xfId="0" applyFont="1" applyBorder="1" applyAlignment="1">
      <alignment horizontal="center" wrapText="1"/>
    </xf>
    <xf numFmtId="0" fontId="29" fillId="0" borderId="18" xfId="0" applyFont="1" applyBorder="1" applyAlignment="1">
      <alignment wrapText="1"/>
    </xf>
    <xf numFmtId="0" fontId="5" fillId="0" borderId="0" xfId="0" applyFont="1" applyAlignment="1">
      <alignment horizontal="center"/>
    </xf>
    <xf numFmtId="0" fontId="37" fillId="0" borderId="16" xfId="0" applyNumberFormat="1" applyFont="1" applyFill="1" applyBorder="1" applyAlignment="1" applyProtection="1">
      <alignment horizontal="left" vertical="center" wrapText="1"/>
      <protection/>
    </xf>
    <xf numFmtId="0" fontId="29" fillId="0" borderId="27" xfId="0" applyFont="1" applyBorder="1" applyAlignment="1">
      <alignment horizontal="center" wrapText="1"/>
    </xf>
    <xf numFmtId="0" fontId="29" fillId="0" borderId="28" xfId="0" applyFont="1" applyBorder="1" applyAlignment="1">
      <alignment wrapText="1"/>
    </xf>
    <xf numFmtId="3" fontId="29" fillId="0" borderId="28" xfId="0" applyNumberFormat="1" applyFont="1" applyBorder="1" applyAlignment="1">
      <alignment horizontal="center" wrapText="1"/>
    </xf>
    <xf numFmtId="3" fontId="29" fillId="0" borderId="29" xfId="0" applyNumberFormat="1" applyFont="1" applyBorder="1" applyAlignment="1">
      <alignment horizontal="center" wrapText="1"/>
    </xf>
    <xf numFmtId="0" fontId="29" fillId="0" borderId="16" xfId="0" applyFont="1" applyFill="1" applyBorder="1" applyAlignment="1">
      <alignment horizontal="left" vertical="center" wrapText="1"/>
    </xf>
    <xf numFmtId="3" fontId="32" fillId="27" borderId="13" xfId="95" applyNumberFormat="1" applyFont="1" applyFill="1" applyBorder="1" applyAlignment="1">
      <alignment vertical="center"/>
      <protection/>
    </xf>
    <xf numFmtId="3" fontId="32" fillId="27" borderId="13" xfId="0" applyNumberFormat="1" applyFont="1" applyFill="1" applyBorder="1" applyAlignment="1">
      <alignment vertical="center"/>
    </xf>
    <xf numFmtId="198" fontId="29" fillId="0" borderId="30" xfId="95" applyNumberFormat="1" applyFont="1" applyBorder="1" applyAlignment="1">
      <alignment horizontal="left" vertical="center" wrapText="1"/>
      <protection/>
    </xf>
    <xf numFmtId="3" fontId="29" fillId="0" borderId="30" xfId="95" applyNumberFormat="1" applyFont="1" applyBorder="1" applyAlignment="1">
      <alignment horizontal="center" vertical="center"/>
      <protection/>
    </xf>
    <xf numFmtId="3" fontId="37" fillId="0" borderId="15" xfId="95" applyNumberFormat="1" applyFont="1" applyBorder="1" applyAlignment="1">
      <alignment vertical="center"/>
      <protection/>
    </xf>
    <xf numFmtId="3" fontId="29" fillId="0" borderId="15" xfId="95" applyNumberFormat="1" applyFont="1" applyBorder="1" applyAlignment="1">
      <alignment vertical="center"/>
      <protection/>
    </xf>
    <xf numFmtId="0" fontId="29" fillId="0" borderId="18" xfId="0" applyFont="1" applyBorder="1" applyAlignment="1">
      <alignment horizontal="center" wrapText="1"/>
    </xf>
    <xf numFmtId="3" fontId="29" fillId="0" borderId="17" xfId="0" applyNumberFormat="1" applyFont="1" applyBorder="1" applyAlignment="1">
      <alignment horizontal="center" wrapText="1"/>
    </xf>
    <xf numFmtId="0" fontId="29" fillId="0" borderId="14" xfId="0" applyFont="1" applyBorder="1" applyAlignment="1">
      <alignment wrapText="1"/>
    </xf>
    <xf numFmtId="0" fontId="29" fillId="0" borderId="31" xfId="0" applyFont="1" applyBorder="1" applyAlignment="1">
      <alignment wrapText="1"/>
    </xf>
    <xf numFmtId="3" fontId="29" fillId="0" borderId="31" xfId="0" applyNumberFormat="1" applyFont="1" applyBorder="1" applyAlignment="1">
      <alignment horizontal="center" wrapText="1"/>
    </xf>
    <xf numFmtId="3" fontId="29" fillId="0" borderId="32" xfId="0" applyNumberFormat="1" applyFont="1" applyBorder="1" applyAlignment="1">
      <alignment horizontal="center" wrapText="1"/>
    </xf>
    <xf numFmtId="0" fontId="29" fillId="0" borderId="33" xfId="0" applyFont="1" applyBorder="1" applyAlignment="1">
      <alignment horizontal="center" wrapText="1"/>
    </xf>
    <xf numFmtId="3" fontId="0" fillId="0" borderId="17" xfId="0" applyNumberFormat="1" applyFont="1" applyBorder="1" applyAlignment="1">
      <alignment horizontal="left" wrapText="1"/>
    </xf>
    <xf numFmtId="0" fontId="22" fillId="0" borderId="0" xfId="0" applyFont="1" applyAlignment="1">
      <alignment wrapText="1"/>
    </xf>
    <xf numFmtId="0" fontId="22" fillId="0" borderId="13" xfId="0" applyFont="1" applyBorder="1" applyAlignment="1">
      <alignment horizontal="center" vertical="center" wrapText="1"/>
    </xf>
    <xf numFmtId="0" fontId="37" fillId="0" borderId="13" xfId="0" applyFont="1" applyBorder="1" applyAlignment="1">
      <alignment horizontal="center" vertical="center" wrapText="1"/>
    </xf>
    <xf numFmtId="0" fontId="29" fillId="0" borderId="15" xfId="0" applyFont="1" applyBorder="1" applyAlignment="1">
      <alignment horizontal="justify"/>
    </xf>
    <xf numFmtId="0" fontId="29" fillId="0" borderId="30" xfId="0" applyFont="1" applyBorder="1" applyAlignment="1">
      <alignment horizontal="justify"/>
    </xf>
    <xf numFmtId="3" fontId="22" fillId="0" borderId="30" xfId="95" applyNumberFormat="1" applyFont="1" applyBorder="1" applyAlignment="1">
      <alignment horizontal="center" vertical="center"/>
      <protection/>
    </xf>
    <xf numFmtId="0" fontId="32"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0" fontId="22" fillId="0" borderId="13"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protection/>
    </xf>
    <xf numFmtId="49" fontId="30" fillId="7" borderId="17" xfId="0" applyNumberFormat="1" applyFont="1" applyFill="1" applyBorder="1" applyAlignment="1">
      <alignment horizontal="left" vertical="center" wrapText="1"/>
    </xf>
    <xf numFmtId="49" fontId="30" fillId="7" borderId="34" xfId="0" applyNumberFormat="1" applyFont="1" applyFill="1" applyBorder="1" applyAlignment="1">
      <alignment horizontal="left" vertical="center" wrapText="1"/>
    </xf>
    <xf numFmtId="49" fontId="30" fillId="7" borderId="16" xfId="0" applyNumberFormat="1" applyFont="1" applyFill="1" applyBorder="1" applyAlignment="1">
      <alignment horizontal="left" vertical="center" wrapText="1"/>
    </xf>
    <xf numFmtId="0" fontId="0" fillId="26" borderId="0" xfId="0" applyNumberFormat="1" applyFont="1" applyFill="1" applyBorder="1" applyAlignment="1" applyProtection="1">
      <alignment horizontal="left" vertical="center" wrapText="1"/>
      <protection/>
    </xf>
    <xf numFmtId="0" fontId="5" fillId="0" borderId="0" xfId="0" applyFont="1" applyAlignment="1">
      <alignment horizontal="center"/>
    </xf>
    <xf numFmtId="0" fontId="20" fillId="7" borderId="34" xfId="0" applyFont="1" applyFill="1" applyBorder="1" applyAlignment="1">
      <alignment horizontal="left" vertical="center" wrapText="1"/>
    </xf>
    <xf numFmtId="0" fontId="20" fillId="7" borderId="16" xfId="0" applyFont="1" applyFill="1" applyBorder="1" applyAlignment="1">
      <alignment horizontal="left" vertical="center" wrapText="1"/>
    </xf>
    <xf numFmtId="0" fontId="4" fillId="26" borderId="14" xfId="0" applyNumberFormat="1"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15" xfId="0" applyBorder="1" applyAlignment="1">
      <alignment horizontal="center" vertical="center" wrapText="1"/>
    </xf>
    <xf numFmtId="0" fontId="4" fillId="26"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4" fillId="26" borderId="13" xfId="0" applyNumberFormat="1" applyFont="1" applyFill="1" applyBorder="1" applyAlignment="1" applyProtection="1">
      <alignment horizontal="center" vertical="center" wrapText="1"/>
      <protection/>
    </xf>
    <xf numFmtId="49" fontId="30" fillId="0" borderId="17" xfId="0" applyNumberFormat="1" applyFont="1" applyFill="1" applyBorder="1" applyAlignment="1">
      <alignment horizontal="center" vertical="center"/>
    </xf>
    <xf numFmtId="49" fontId="30" fillId="0" borderId="34" xfId="0" applyNumberFormat="1" applyFont="1" applyFill="1" applyBorder="1" applyAlignment="1">
      <alignment horizontal="center" vertical="center"/>
    </xf>
    <xf numFmtId="0" fontId="0" fillId="0" borderId="34" xfId="0" applyBorder="1" applyAlignment="1">
      <alignment vertical="center"/>
    </xf>
    <xf numFmtId="0" fontId="0" fillId="0" borderId="16" xfId="0" applyBorder="1" applyAlignment="1">
      <alignment vertical="center"/>
    </xf>
    <xf numFmtId="49" fontId="4" fillId="26" borderId="13"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left" wrapText="1"/>
      <protection/>
    </xf>
    <xf numFmtId="0" fontId="0" fillId="0" borderId="0" xfId="0" applyAlignment="1">
      <alignment horizontal="left" wrapText="1"/>
    </xf>
    <xf numFmtId="0" fontId="4" fillId="26" borderId="35" xfId="0" applyNumberFormat="1" applyFont="1" applyFill="1" applyBorder="1" applyAlignment="1" applyProtection="1">
      <alignment horizontal="center" vertical="center" wrapText="1"/>
      <protection/>
    </xf>
    <xf numFmtId="0" fontId="4" fillId="26"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35" xfId="0" applyFont="1" applyBorder="1" applyAlignment="1">
      <alignment horizontal="center" vertical="center" wrapText="1"/>
    </xf>
    <xf numFmtId="0" fontId="4" fillId="0" borderId="15" xfId="0" applyFont="1" applyBorder="1" applyAlignment="1">
      <alignment horizontal="center" vertical="center" wrapText="1"/>
    </xf>
    <xf numFmtId="0" fontId="29" fillId="0" borderId="36" xfId="0" applyFont="1" applyBorder="1" applyAlignment="1">
      <alignment horizontal="center" wrapText="1"/>
    </xf>
    <xf numFmtId="0" fontId="29" fillId="0" borderId="26" xfId="0" applyFont="1" applyBorder="1" applyAlignment="1">
      <alignment horizontal="center" wrapText="1"/>
    </xf>
    <xf numFmtId="0" fontId="29" fillId="0" borderId="37" xfId="0" applyFont="1" applyBorder="1" applyAlignment="1">
      <alignment horizontal="center" wrapText="1"/>
    </xf>
    <xf numFmtId="0" fontId="29" fillId="0" borderId="27" xfId="0" applyFont="1" applyBorder="1" applyAlignment="1">
      <alignment horizontal="center" wrapText="1"/>
    </xf>
    <xf numFmtId="0" fontId="29" fillId="0" borderId="35" xfId="0" applyFont="1" applyBorder="1" applyAlignment="1">
      <alignment horizontal="center" wrapText="1"/>
    </xf>
    <xf numFmtId="0" fontId="29" fillId="0" borderId="15" xfId="0" applyFont="1" applyBorder="1" applyAlignment="1">
      <alignment wrapText="1"/>
    </xf>
    <xf numFmtId="0" fontId="29" fillId="0" borderId="38" xfId="0" applyFont="1" applyBorder="1" applyAlignment="1">
      <alignment horizontal="center" wrapText="1"/>
    </xf>
    <xf numFmtId="0" fontId="29" fillId="0" borderId="29" xfId="0" applyFont="1" applyBorder="1" applyAlignment="1">
      <alignment horizontal="center" wrapText="1"/>
    </xf>
    <xf numFmtId="0" fontId="29" fillId="0" borderId="39" xfId="0" applyFont="1" applyBorder="1" applyAlignment="1">
      <alignment wrapText="1"/>
    </xf>
    <xf numFmtId="0" fontId="31" fillId="0" borderId="0" xfId="0" applyFont="1" applyAlignment="1">
      <alignment horizontal="center" vertical="center" wrapText="1"/>
    </xf>
    <xf numFmtId="0" fontId="29" fillId="0" borderId="28" xfId="0" applyFont="1" applyBorder="1" applyAlignment="1">
      <alignment horizontal="center" wrapText="1"/>
    </xf>
    <xf numFmtId="0" fontId="0" fillId="0" borderId="12" xfId="0" applyBorder="1" applyAlignment="1">
      <alignment horizontal="center" wrapText="1"/>
    </xf>
    <xf numFmtId="0" fontId="0" fillId="0" borderId="30" xfId="0" applyBorder="1" applyAlignment="1">
      <alignment horizontal="center" wrapText="1"/>
    </xf>
    <xf numFmtId="0" fontId="29" fillId="0" borderId="40" xfId="0" applyFont="1"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29" fillId="0" borderId="0" xfId="105" applyFont="1" applyAlignment="1">
      <alignment/>
      <protection/>
    </xf>
    <xf numFmtId="0" fontId="4" fillId="0" borderId="0" xfId="0" applyNumberFormat="1" applyFont="1" applyFill="1" applyAlignment="1" applyProtection="1">
      <alignment horizontal="right" vertical="center"/>
      <protection/>
    </xf>
    <xf numFmtId="0" fontId="42" fillId="26" borderId="13" xfId="0" applyNumberFormat="1" applyFont="1" applyFill="1" applyBorder="1" applyAlignment="1" applyProtection="1">
      <alignment horizontal="center" vertical="center" wrapText="1"/>
      <protection/>
    </xf>
    <xf numFmtId="0" fontId="0" fillId="0" borderId="0" xfId="0" applyAlignment="1">
      <alignment/>
    </xf>
    <xf numFmtId="0" fontId="4" fillId="26" borderId="17" xfId="0" applyNumberFormat="1" applyFont="1" applyFill="1" applyBorder="1" applyAlignment="1" applyProtection="1">
      <alignment horizontal="center" vertical="center" wrapText="1"/>
      <protection/>
    </xf>
    <xf numFmtId="0" fontId="4" fillId="26" borderId="34"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top" wrapText="1"/>
      <protection/>
    </xf>
    <xf numFmtId="0" fontId="4" fillId="26" borderId="14" xfId="0" applyNumberFormat="1" applyFont="1" applyFill="1" applyBorder="1" applyAlignment="1" applyProtection="1">
      <alignment horizontal="center" vertical="center" wrapText="1"/>
      <protection/>
    </xf>
    <xf numFmtId="49" fontId="0" fillId="26" borderId="13" xfId="0" applyNumberFormat="1" applyFont="1" applyFill="1" applyBorder="1" applyAlignment="1" applyProtection="1">
      <alignment horizontal="center" vertical="center" wrapText="1"/>
      <protection/>
    </xf>
    <xf numFmtId="0" fontId="43" fillId="26" borderId="13" xfId="0" applyNumberFormat="1" applyFont="1" applyFill="1" applyBorder="1" applyAlignment="1" applyProtection="1">
      <alignment horizontal="center" vertical="center" wrapText="1"/>
      <protection/>
    </xf>
    <xf numFmtId="49" fontId="29" fillId="0" borderId="14" xfId="0" applyNumberFormat="1" applyFont="1" applyFill="1" applyBorder="1" applyAlignment="1" applyProtection="1">
      <alignment horizontal="center" vertical="center"/>
      <protection/>
    </xf>
    <xf numFmtId="0" fontId="0" fillId="0" borderId="15" xfId="0" applyFont="1" applyBorder="1" applyAlignment="1">
      <alignment horizontal="center" vertical="center"/>
    </xf>
    <xf numFmtId="0" fontId="29" fillId="0" borderId="14" xfId="0" applyFont="1" applyBorder="1" applyAlignment="1">
      <alignment horizontal="center" vertical="center" wrapText="1"/>
    </xf>
    <xf numFmtId="0" fontId="0" fillId="0" borderId="15" xfId="0" applyFont="1" applyBorder="1" applyAlignment="1">
      <alignment horizontal="center" vertical="center" wrapText="1"/>
    </xf>
    <xf numFmtId="49" fontId="29" fillId="0" borderId="14" xfId="0" applyNumberFormat="1" applyFont="1" applyFill="1" applyBorder="1" applyAlignment="1">
      <alignment horizontal="center" vertical="center" wrapText="1"/>
    </xf>
    <xf numFmtId="0" fontId="29" fillId="0" borderId="15" xfId="0" applyFont="1" applyBorder="1" applyAlignment="1">
      <alignment horizontal="center" vertical="center" wrapText="1"/>
    </xf>
    <xf numFmtId="49" fontId="29" fillId="0" borderId="14" xfId="0" applyNumberFormat="1" applyFont="1" applyBorder="1" applyAlignment="1">
      <alignment horizontal="left" vertical="center" wrapText="1"/>
    </xf>
    <xf numFmtId="0" fontId="0" fillId="0" borderId="15" xfId="0" applyFont="1" applyBorder="1" applyAlignment="1">
      <alignment horizontal="left" vertical="center" wrapText="1"/>
    </xf>
    <xf numFmtId="0" fontId="32" fillId="0"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5" fillId="0" borderId="0"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15" xfId="0" applyBorder="1" applyAlignment="1">
      <alignment horizontal="center"/>
    </xf>
    <xf numFmtId="0" fontId="0" fillId="0" borderId="17" xfId="0" applyNumberFormat="1" applyFont="1" applyFill="1" applyBorder="1" applyAlignment="1" applyProtection="1">
      <alignment horizontal="center" vertical="top"/>
      <protection/>
    </xf>
    <xf numFmtId="0" fontId="0" fillId="0" borderId="16" xfId="0" applyFont="1" applyBorder="1" applyAlignment="1">
      <alignment/>
    </xf>
    <xf numFmtId="0" fontId="0" fillId="0" borderId="14" xfId="0" applyFont="1" applyBorder="1" applyAlignment="1">
      <alignment horizontal="center" vertical="center" wrapText="1"/>
    </xf>
    <xf numFmtId="0" fontId="0" fillId="0" borderId="15" xfId="0" applyBorder="1" applyAlignment="1">
      <alignment/>
    </xf>
    <xf numFmtId="0" fontId="5" fillId="0" borderId="0" xfId="0" applyFont="1" applyAlignment="1">
      <alignment horizontal="lef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атки до бюджету 1"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88"/>
  <sheetViews>
    <sheetView showGridLines="0" showZeros="0" tabSelected="1" zoomScalePageLayoutView="0" workbookViewId="0" topLeftCell="A1">
      <selection activeCell="D30" sqref="D30"/>
    </sheetView>
  </sheetViews>
  <sheetFormatPr defaultColWidth="9.16015625" defaultRowHeight="12.75"/>
  <cols>
    <col min="1" max="1" width="18" style="2" customWidth="1"/>
    <col min="2" max="2" width="101.16015625" style="2" customWidth="1"/>
    <col min="3" max="3" width="23.16015625" style="2" customWidth="1"/>
    <col min="4" max="4" width="22.33203125" style="2" customWidth="1"/>
    <col min="5" max="5" width="14.66015625" style="2" customWidth="1"/>
    <col min="6" max="6" width="14.16015625" style="2" customWidth="1"/>
    <col min="7" max="16384" width="9.16015625" style="9" customWidth="1"/>
  </cols>
  <sheetData>
    <row r="1" spans="3:6" ht="66.75" customHeight="1">
      <c r="C1" s="245" t="s">
        <v>114</v>
      </c>
      <c r="D1" s="245"/>
      <c r="E1" s="245"/>
      <c r="F1" s="245"/>
    </row>
    <row r="2" spans="3:6" ht="20.25" customHeight="1">
      <c r="C2" s="246"/>
      <c r="D2" s="246"/>
      <c r="E2" s="246"/>
      <c r="F2" s="246"/>
    </row>
    <row r="3" spans="1:6" ht="31.5" customHeight="1">
      <c r="A3" s="248" t="s">
        <v>115</v>
      </c>
      <c r="B3" s="248"/>
      <c r="C3" s="248"/>
      <c r="D3" s="248"/>
      <c r="E3" s="248"/>
      <c r="F3" s="248"/>
    </row>
    <row r="4" spans="1:6" ht="31.5" customHeight="1">
      <c r="A4" s="183"/>
      <c r="B4" s="189" t="s">
        <v>118</v>
      </c>
      <c r="C4" s="183"/>
      <c r="D4" s="183"/>
      <c r="E4" s="183"/>
      <c r="F4" s="183"/>
    </row>
    <row r="5" spans="1:6" ht="15" customHeight="1">
      <c r="A5" s="183"/>
      <c r="B5" s="148" t="s">
        <v>119</v>
      </c>
      <c r="C5" s="183"/>
      <c r="D5" s="183"/>
      <c r="E5" s="183"/>
      <c r="F5" s="183"/>
    </row>
    <row r="6" spans="2:6" ht="12.75">
      <c r="B6" s="12"/>
      <c r="C6" s="12"/>
      <c r="D6" s="12"/>
      <c r="E6" s="12"/>
      <c r="F6" s="13" t="s">
        <v>24</v>
      </c>
    </row>
    <row r="7" spans="1:6" ht="15.75">
      <c r="A7" s="247" t="s">
        <v>9</v>
      </c>
      <c r="B7" s="247" t="s">
        <v>10</v>
      </c>
      <c r="C7" s="247" t="s">
        <v>14</v>
      </c>
      <c r="D7" s="247" t="s">
        <v>11</v>
      </c>
      <c r="E7" s="247" t="s">
        <v>12</v>
      </c>
      <c r="F7" s="247"/>
    </row>
    <row r="8" spans="1:6" ht="25.5">
      <c r="A8" s="247"/>
      <c r="B8" s="247"/>
      <c r="C8" s="247"/>
      <c r="D8" s="247"/>
      <c r="E8" s="11" t="s">
        <v>14</v>
      </c>
      <c r="F8" s="10" t="s">
        <v>21</v>
      </c>
    </row>
    <row r="9" spans="1:6" ht="15.75" hidden="1">
      <c r="A9" s="11">
        <v>10000000</v>
      </c>
      <c r="B9" s="40" t="s">
        <v>3</v>
      </c>
      <c r="C9" s="41">
        <f>C10</f>
        <v>0</v>
      </c>
      <c r="D9" s="41">
        <f>D10</f>
        <v>0</v>
      </c>
      <c r="E9" s="41"/>
      <c r="F9" s="41"/>
    </row>
    <row r="10" spans="1:6" ht="31.5" hidden="1">
      <c r="A10" s="11">
        <v>11000000</v>
      </c>
      <c r="B10" s="18" t="s">
        <v>4</v>
      </c>
      <c r="C10" s="41"/>
      <c r="D10" s="41">
        <f>D11</f>
        <v>0</v>
      </c>
      <c r="E10" s="42"/>
      <c r="F10" s="41"/>
    </row>
    <row r="11" spans="1:6" s="38" customFormat="1" ht="15.75" hidden="1">
      <c r="A11" s="11">
        <v>11010000</v>
      </c>
      <c r="B11" s="18" t="s">
        <v>5</v>
      </c>
      <c r="C11" s="41"/>
      <c r="D11" s="41"/>
      <c r="E11" s="41"/>
      <c r="F11" s="41"/>
    </row>
    <row r="12" spans="1:6" s="38" customFormat="1" ht="15.75" hidden="1">
      <c r="A12" s="11"/>
      <c r="B12" s="18"/>
      <c r="C12" s="41"/>
      <c r="D12" s="41"/>
      <c r="E12" s="41"/>
      <c r="F12" s="41"/>
    </row>
    <row r="13" spans="1:6" s="39" customFormat="1" ht="31.5" hidden="1">
      <c r="A13" s="37" t="s">
        <v>6</v>
      </c>
      <c r="B13" s="60" t="s">
        <v>7</v>
      </c>
      <c r="C13" s="43"/>
      <c r="D13" s="43"/>
      <c r="E13" s="43"/>
      <c r="F13" s="43"/>
    </row>
    <row r="14" spans="1:6" s="39" customFormat="1" ht="47.25" hidden="1">
      <c r="A14" s="37" t="s">
        <v>36</v>
      </c>
      <c r="B14" s="60" t="s">
        <v>37</v>
      </c>
      <c r="C14" s="43"/>
      <c r="D14" s="43"/>
      <c r="E14" s="43"/>
      <c r="F14" s="43"/>
    </row>
    <row r="15" spans="1:6" s="39" customFormat="1" ht="31.5" hidden="1">
      <c r="A15" s="37" t="s">
        <v>38</v>
      </c>
      <c r="B15" s="60" t="s">
        <v>39</v>
      </c>
      <c r="C15" s="43"/>
      <c r="D15" s="43"/>
      <c r="E15" s="43"/>
      <c r="F15" s="43"/>
    </row>
    <row r="16" spans="1:6" s="39" customFormat="1" ht="31.5" hidden="1">
      <c r="A16" s="37" t="s">
        <v>40</v>
      </c>
      <c r="B16" s="60" t="s">
        <v>41</v>
      </c>
      <c r="C16" s="43"/>
      <c r="D16" s="43"/>
      <c r="E16" s="43"/>
      <c r="F16" s="43"/>
    </row>
    <row r="17" spans="1:6" s="39" customFormat="1" ht="15.75" hidden="1">
      <c r="A17" s="37"/>
      <c r="B17" s="60"/>
      <c r="C17" s="43"/>
      <c r="D17" s="43"/>
      <c r="E17" s="43"/>
      <c r="F17" s="43"/>
    </row>
    <row r="18" spans="1:6" s="39" customFormat="1" ht="15.75" hidden="1">
      <c r="A18" s="11">
        <v>20000000</v>
      </c>
      <c r="B18" s="40" t="s">
        <v>42</v>
      </c>
      <c r="C18" s="43"/>
      <c r="D18" s="43"/>
      <c r="E18" s="43"/>
      <c r="F18" s="43"/>
    </row>
    <row r="19" spans="1:6" s="39" customFormat="1" ht="31.5" hidden="1">
      <c r="A19" s="11">
        <v>22000000</v>
      </c>
      <c r="B19" s="18" t="s">
        <v>43</v>
      </c>
      <c r="C19" s="43"/>
      <c r="D19" s="43"/>
      <c r="E19" s="43"/>
      <c r="F19" s="43"/>
    </row>
    <row r="20" spans="1:6" s="39" customFormat="1" ht="31.5" hidden="1">
      <c r="A20" s="11">
        <v>22080000</v>
      </c>
      <c r="B20" s="109" t="s">
        <v>44</v>
      </c>
      <c r="C20" s="43"/>
      <c r="D20" s="43"/>
      <c r="E20" s="43"/>
      <c r="F20" s="43"/>
    </row>
    <row r="21" spans="1:6" s="39" customFormat="1" ht="31.5" hidden="1">
      <c r="A21" s="110">
        <v>22080400</v>
      </c>
      <c r="B21" s="24" t="s">
        <v>45</v>
      </c>
      <c r="C21" s="43"/>
      <c r="D21" s="43"/>
      <c r="E21" s="43"/>
      <c r="F21" s="43"/>
    </row>
    <row r="22" spans="1:6" s="39" customFormat="1" ht="15.75" hidden="1">
      <c r="A22" s="11"/>
      <c r="B22" s="40"/>
      <c r="C22" s="43"/>
      <c r="D22" s="43"/>
      <c r="E22" s="43"/>
      <c r="F22" s="43"/>
    </row>
    <row r="23" spans="1:6" ht="15.75" hidden="1">
      <c r="A23" s="11"/>
      <c r="B23" s="18" t="s">
        <v>23</v>
      </c>
      <c r="C23" s="47">
        <f>C9+C18</f>
        <v>0</v>
      </c>
      <c r="D23" s="47">
        <f>D9+D18</f>
        <v>0</v>
      </c>
      <c r="E23" s="44"/>
      <c r="F23" s="44"/>
    </row>
    <row r="24" spans="1:6" ht="15.75" hidden="1">
      <c r="A24" s="18"/>
      <c r="B24" s="18"/>
      <c r="C24" s="47"/>
      <c r="D24" s="47"/>
      <c r="E24" s="44"/>
      <c r="F24" s="44"/>
    </row>
    <row r="25" spans="1:6" ht="15.75" hidden="1">
      <c r="A25" s="18"/>
      <c r="B25" s="18"/>
      <c r="C25" s="47"/>
      <c r="D25" s="47"/>
      <c r="E25" s="44"/>
      <c r="F25" s="44"/>
    </row>
    <row r="26" spans="1:6" ht="15.75">
      <c r="A26" s="49">
        <v>40000000</v>
      </c>
      <c r="B26" s="48" t="s">
        <v>8</v>
      </c>
      <c r="C26" s="44">
        <f>C30+C32</f>
        <v>1963400</v>
      </c>
      <c r="D26" s="44">
        <f>D30+D32</f>
        <v>785400</v>
      </c>
      <c r="E26" s="44">
        <f>E30+E32</f>
        <v>1178000</v>
      </c>
      <c r="F26" s="44"/>
    </row>
    <row r="27" spans="1:6" ht="15.75">
      <c r="A27" s="49">
        <v>41000000</v>
      </c>
      <c r="B27" s="49" t="s">
        <v>22</v>
      </c>
      <c r="C27" s="44">
        <v>1963400</v>
      </c>
      <c r="D27" s="44">
        <v>785400</v>
      </c>
      <c r="E27" s="44">
        <v>1178000</v>
      </c>
      <c r="F27" s="44"/>
    </row>
    <row r="28" spans="1:6" ht="15.75" hidden="1">
      <c r="A28" s="49">
        <v>41040000</v>
      </c>
      <c r="B28" s="158" t="s">
        <v>79</v>
      </c>
      <c r="C28" s="44"/>
      <c r="D28" s="44"/>
      <c r="E28" s="44"/>
      <c r="F28" s="44"/>
    </row>
    <row r="29" spans="1:6" ht="47.25" hidden="1">
      <c r="A29" s="49">
        <v>41040200</v>
      </c>
      <c r="B29" s="157" t="s">
        <v>78</v>
      </c>
      <c r="C29" s="44"/>
      <c r="D29" s="44"/>
      <c r="E29" s="44"/>
      <c r="F29" s="44"/>
    </row>
    <row r="30" spans="1:6" ht="15.75">
      <c r="A30" s="49">
        <v>41030000</v>
      </c>
      <c r="B30" s="239" t="s">
        <v>124</v>
      </c>
      <c r="C30" s="44">
        <v>-355600</v>
      </c>
      <c r="D30" s="44">
        <v>-355600</v>
      </c>
      <c r="E30" s="44"/>
      <c r="F30" s="44"/>
    </row>
    <row r="31" spans="1:6" ht="31.5">
      <c r="A31" s="49">
        <v>41033900</v>
      </c>
      <c r="B31" s="24" t="s">
        <v>158</v>
      </c>
      <c r="C31" s="44">
        <v>-355600</v>
      </c>
      <c r="D31" s="44">
        <v>-355600</v>
      </c>
      <c r="E31" s="44"/>
      <c r="F31" s="44"/>
    </row>
    <row r="32" spans="1:6" ht="15.75">
      <c r="A32" s="49">
        <v>41050000</v>
      </c>
      <c r="B32" s="197" t="s">
        <v>125</v>
      </c>
      <c r="C32" s="44">
        <v>2319000</v>
      </c>
      <c r="D32" s="44">
        <v>1141000</v>
      </c>
      <c r="E32" s="44">
        <v>1178000</v>
      </c>
      <c r="F32" s="44"/>
    </row>
    <row r="33" spans="1:6" ht="31.5" hidden="1">
      <c r="A33" s="49">
        <v>41051000</v>
      </c>
      <c r="B33" s="156" t="s">
        <v>80</v>
      </c>
      <c r="C33" s="44"/>
      <c r="D33" s="44"/>
      <c r="E33" s="44"/>
      <c r="F33" s="44"/>
    </row>
    <row r="34" spans="1:6" ht="15.75" hidden="1">
      <c r="A34" s="49"/>
      <c r="B34" s="49"/>
      <c r="C34" s="44"/>
      <c r="D34" s="44"/>
      <c r="E34" s="44"/>
      <c r="F34" s="44"/>
    </row>
    <row r="35" spans="1:6" ht="15.75" hidden="1">
      <c r="A35" s="49"/>
      <c r="B35" s="49"/>
      <c r="C35" s="44"/>
      <c r="D35" s="44"/>
      <c r="E35" s="44"/>
      <c r="F35" s="44"/>
    </row>
    <row r="36" spans="1:6" ht="15.75" hidden="1">
      <c r="A36" s="23"/>
      <c r="B36" s="23" t="s">
        <v>0</v>
      </c>
      <c r="C36" s="45"/>
      <c r="D36" s="45"/>
      <c r="E36" s="45"/>
      <c r="F36" s="45"/>
    </row>
    <row r="37" spans="1:6" ht="15.75" hidden="1">
      <c r="A37" s="23"/>
      <c r="B37" s="23" t="s">
        <v>1</v>
      </c>
      <c r="C37" s="45"/>
      <c r="D37" s="45"/>
      <c r="E37" s="45"/>
      <c r="F37" s="45"/>
    </row>
    <row r="38" spans="1:6" ht="15.75" hidden="1">
      <c r="A38" s="23"/>
      <c r="B38" s="23" t="s">
        <v>2</v>
      </c>
      <c r="C38" s="45"/>
      <c r="D38" s="45"/>
      <c r="E38" s="45"/>
      <c r="F38" s="45"/>
    </row>
    <row r="39" spans="1:6" ht="15.75" hidden="1">
      <c r="A39" s="23"/>
      <c r="B39" s="23" t="s">
        <v>76</v>
      </c>
      <c r="C39" s="45"/>
      <c r="D39" s="45"/>
      <c r="E39" s="45"/>
      <c r="F39" s="45"/>
    </row>
    <row r="40" spans="1:6" ht="15.75">
      <c r="A40" s="23">
        <v>41053900</v>
      </c>
      <c r="B40" s="198" t="s">
        <v>126</v>
      </c>
      <c r="C40" s="45">
        <v>1319000</v>
      </c>
      <c r="D40" s="45">
        <v>141000</v>
      </c>
      <c r="E40" s="45">
        <v>1178000</v>
      </c>
      <c r="F40" s="45"/>
    </row>
    <row r="41" spans="1:7" ht="52.5" customHeight="1">
      <c r="A41" s="23">
        <v>41054000</v>
      </c>
      <c r="B41" s="24" t="s">
        <v>159</v>
      </c>
      <c r="C41" s="45">
        <v>1000000</v>
      </c>
      <c r="D41" s="45">
        <v>1000000</v>
      </c>
      <c r="E41" s="45"/>
      <c r="F41" s="45"/>
      <c r="G41" s="181"/>
    </row>
    <row r="42" spans="1:6" ht="15.75" hidden="1">
      <c r="A42" s="49"/>
      <c r="B42" s="23"/>
      <c r="C42" s="45"/>
      <c r="D42" s="45"/>
      <c r="E42" s="45"/>
      <c r="F42" s="45"/>
    </row>
    <row r="43" spans="1:6" ht="15.75" hidden="1">
      <c r="A43" s="23"/>
      <c r="B43" s="23"/>
      <c r="C43" s="45"/>
      <c r="D43" s="45"/>
      <c r="E43" s="45"/>
      <c r="F43" s="45"/>
    </row>
    <row r="44" spans="1:6" ht="15.75" hidden="1">
      <c r="A44" s="23"/>
      <c r="B44" s="23"/>
      <c r="C44" s="45"/>
      <c r="D44" s="45"/>
      <c r="E44" s="45"/>
      <c r="F44" s="45"/>
    </row>
    <row r="45" spans="1:6" ht="15.75" hidden="1">
      <c r="A45" s="23"/>
      <c r="B45" s="23"/>
      <c r="C45" s="45"/>
      <c r="D45" s="45"/>
      <c r="E45" s="45"/>
      <c r="F45" s="45"/>
    </row>
    <row r="46" spans="1:6" ht="15.75" hidden="1">
      <c r="A46" s="23"/>
      <c r="B46" s="23"/>
      <c r="C46" s="45"/>
      <c r="D46" s="45"/>
      <c r="E46" s="45"/>
      <c r="F46" s="45"/>
    </row>
    <row r="47" spans="1:6" ht="15.75" hidden="1">
      <c r="A47" s="23"/>
      <c r="B47" s="23"/>
      <c r="C47" s="45"/>
      <c r="D47" s="45"/>
      <c r="E47" s="45"/>
      <c r="F47" s="45"/>
    </row>
    <row r="48" spans="1:6" ht="15.75">
      <c r="A48" s="49"/>
      <c r="B48" s="127" t="s">
        <v>56</v>
      </c>
      <c r="C48" s="44">
        <f>C26</f>
        <v>1963400</v>
      </c>
      <c r="D48" s="44">
        <f>D26</f>
        <v>785400</v>
      </c>
      <c r="E48" s="44">
        <f>E26</f>
        <v>1178000</v>
      </c>
      <c r="F48" s="44"/>
    </row>
    <row r="49" spans="1:6" ht="15.75" customHeight="1" hidden="1">
      <c r="A49" s="115"/>
      <c r="B49" s="127" t="s">
        <v>56</v>
      </c>
      <c r="C49" s="120"/>
      <c r="D49" s="120"/>
      <c r="E49" s="44"/>
      <c r="F49" s="44"/>
    </row>
    <row r="50" spans="1:6" ht="15.75" customHeight="1" hidden="1">
      <c r="A50" s="116"/>
      <c r="B50" s="117"/>
      <c r="C50" s="120"/>
      <c r="D50" s="120"/>
      <c r="E50" s="44"/>
      <c r="F50" s="44"/>
    </row>
    <row r="51" spans="1:6" ht="15.75" customHeight="1" hidden="1">
      <c r="A51" s="114"/>
      <c r="B51" s="114"/>
      <c r="C51" s="120"/>
      <c r="D51" s="120"/>
      <c r="E51" s="44"/>
      <c r="F51" s="44"/>
    </row>
    <row r="52" spans="1:6" ht="15.75" customHeight="1" hidden="1">
      <c r="A52" s="111"/>
      <c r="B52" s="118"/>
      <c r="C52" s="120"/>
      <c r="D52" s="120"/>
      <c r="E52" s="44"/>
      <c r="F52" s="44"/>
    </row>
    <row r="53" spans="1:6" ht="15.75" customHeight="1" hidden="1">
      <c r="A53" s="115"/>
      <c r="B53" s="112"/>
      <c r="C53" s="120"/>
      <c r="D53" s="120"/>
      <c r="E53" s="44"/>
      <c r="F53" s="44"/>
    </row>
    <row r="54" spans="1:6" ht="31.5" customHeight="1" hidden="1">
      <c r="A54" s="114"/>
      <c r="B54" s="114"/>
      <c r="C54" s="120"/>
      <c r="D54" s="120"/>
      <c r="E54" s="44"/>
      <c r="F54" s="44"/>
    </row>
    <row r="55" spans="1:6" ht="15.75" customHeight="1" hidden="1">
      <c r="A55" s="113"/>
      <c r="B55" s="113"/>
      <c r="C55" s="120"/>
      <c r="D55" s="120"/>
      <c r="E55" s="44"/>
      <c r="F55" s="44"/>
    </row>
    <row r="56" spans="1:6" ht="15.75" customHeight="1" hidden="1">
      <c r="A56" s="49"/>
      <c r="B56" s="49"/>
      <c r="C56" s="120"/>
      <c r="D56" s="120"/>
      <c r="E56" s="44"/>
      <c r="F56" s="44"/>
    </row>
    <row r="57" spans="1:6" ht="15.75" customHeight="1" hidden="1">
      <c r="A57" s="49"/>
      <c r="B57" s="49"/>
      <c r="C57" s="120"/>
      <c r="D57" s="120"/>
      <c r="E57" s="44"/>
      <c r="F57" s="44"/>
    </row>
    <row r="58" spans="1:6" ht="15.75" customHeight="1" hidden="1">
      <c r="A58" s="49"/>
      <c r="B58" s="49"/>
      <c r="C58" s="120"/>
      <c r="D58" s="120"/>
      <c r="E58" s="44"/>
      <c r="F58" s="44"/>
    </row>
    <row r="59" spans="1:6" ht="15.75" customHeight="1" hidden="1">
      <c r="A59" s="23"/>
      <c r="B59" s="23"/>
      <c r="C59" s="120"/>
      <c r="D59" s="120"/>
      <c r="E59" s="44"/>
      <c r="F59" s="44"/>
    </row>
    <row r="60" spans="1:6" ht="15.75" customHeight="1" hidden="1">
      <c r="A60" s="49"/>
      <c r="B60" s="49"/>
      <c r="C60" s="120"/>
      <c r="D60" s="120"/>
      <c r="E60" s="44"/>
      <c r="F60" s="44"/>
    </row>
    <row r="61" spans="1:6" ht="15.75" customHeight="1" hidden="1">
      <c r="A61" s="37"/>
      <c r="B61" s="52"/>
      <c r="C61" s="119"/>
      <c r="D61" s="119"/>
      <c r="E61" s="119"/>
      <c r="F61" s="119"/>
    </row>
    <row r="62" spans="1:6" ht="15.75" customHeight="1" hidden="1">
      <c r="A62" s="37"/>
      <c r="B62" s="52"/>
      <c r="C62" s="121"/>
      <c r="D62" s="121"/>
      <c r="E62" s="45"/>
      <c r="F62" s="107"/>
    </row>
    <row r="63" spans="1:6" ht="15.75" customHeight="1" hidden="1">
      <c r="A63" s="37"/>
      <c r="B63" s="52"/>
      <c r="C63" s="121"/>
      <c r="D63" s="121"/>
      <c r="E63" s="45"/>
      <c r="F63" s="107"/>
    </row>
    <row r="64" spans="1:6" ht="15.75" customHeight="1" hidden="1">
      <c r="A64" s="37"/>
      <c r="B64" s="52"/>
      <c r="C64" s="121"/>
      <c r="D64" s="121"/>
      <c r="E64" s="46"/>
      <c r="F64" s="58"/>
    </row>
    <row r="65" spans="1:6" ht="15.75" customHeight="1" hidden="1">
      <c r="A65" s="37"/>
      <c r="B65" s="52"/>
      <c r="C65" s="122"/>
      <c r="D65" s="122"/>
      <c r="E65" s="46"/>
      <c r="F65" s="58"/>
    </row>
    <row r="66" spans="1:6" ht="15.75" customHeight="1" hidden="1">
      <c r="A66" s="37"/>
      <c r="B66" s="52"/>
      <c r="C66" s="122"/>
      <c r="D66" s="122"/>
      <c r="E66" s="46"/>
      <c r="F66" s="58"/>
    </row>
    <row r="67" spans="1:6" ht="15.75" customHeight="1" hidden="1">
      <c r="A67" s="37"/>
      <c r="B67" s="52"/>
      <c r="C67" s="122"/>
      <c r="D67" s="122"/>
      <c r="E67" s="46"/>
      <c r="F67" s="58"/>
    </row>
    <row r="68" spans="1:6" ht="15.75" customHeight="1" hidden="1">
      <c r="A68" s="37"/>
      <c r="B68" s="52"/>
      <c r="C68" s="122"/>
      <c r="D68" s="122"/>
      <c r="E68" s="46"/>
      <c r="F68" s="58"/>
    </row>
    <row r="69" spans="1:6" ht="15.75" customHeight="1" hidden="1">
      <c r="A69" s="37"/>
      <c r="B69" s="52"/>
      <c r="C69" s="122"/>
      <c r="D69" s="122"/>
      <c r="E69" s="46"/>
      <c r="F69" s="58"/>
    </row>
    <row r="70" spans="1:6" ht="15.75" customHeight="1" hidden="1">
      <c r="A70" s="37"/>
      <c r="B70" s="52"/>
      <c r="C70" s="122"/>
      <c r="D70" s="122"/>
      <c r="E70" s="46"/>
      <c r="F70" s="58"/>
    </row>
    <row r="71" spans="1:6" ht="15.75" customHeight="1" hidden="1">
      <c r="A71" s="37"/>
      <c r="B71" s="52"/>
      <c r="C71" s="122"/>
      <c r="D71" s="122"/>
      <c r="E71" s="46"/>
      <c r="F71" s="58"/>
    </row>
    <row r="72" spans="1:6" ht="15.75" customHeight="1" hidden="1">
      <c r="A72" s="37"/>
      <c r="B72" s="52"/>
      <c r="C72" s="122"/>
      <c r="D72" s="122"/>
      <c r="E72" s="46"/>
      <c r="F72" s="58"/>
    </row>
    <row r="73" spans="1:6" ht="15.75" customHeight="1" hidden="1">
      <c r="A73" s="37"/>
      <c r="B73" s="52"/>
      <c r="C73" s="121"/>
      <c r="D73" s="121"/>
      <c r="E73" s="46"/>
      <c r="F73" s="58"/>
    </row>
    <row r="74" spans="1:6" ht="15.75" customHeight="1" hidden="1">
      <c r="A74" s="37"/>
      <c r="B74" s="52"/>
      <c r="C74" s="121"/>
      <c r="D74" s="121"/>
      <c r="E74" s="46"/>
      <c r="F74" s="58"/>
    </row>
    <row r="75" spans="1:6" ht="15.75" customHeight="1" hidden="1">
      <c r="A75" s="37"/>
      <c r="B75" s="52"/>
      <c r="C75" s="121"/>
      <c r="D75" s="121"/>
      <c r="E75" s="46"/>
      <c r="F75" s="58"/>
    </row>
    <row r="76" spans="1:6" ht="15.75" customHeight="1" hidden="1">
      <c r="A76" s="37"/>
      <c r="B76" s="52"/>
      <c r="C76" s="121"/>
      <c r="D76" s="121"/>
      <c r="E76" s="46"/>
      <c r="F76" s="58"/>
    </row>
    <row r="77" spans="1:6" ht="15.75" customHeight="1" hidden="1">
      <c r="A77" s="37"/>
      <c r="B77" s="51"/>
      <c r="C77" s="121"/>
      <c r="D77" s="121"/>
      <c r="E77" s="50"/>
      <c r="F77" s="58"/>
    </row>
    <row r="78" spans="1:6" ht="15.75" customHeight="1" hidden="1">
      <c r="A78" s="61"/>
      <c r="B78" s="52"/>
      <c r="C78" s="121"/>
      <c r="D78" s="121"/>
      <c r="E78" s="50"/>
      <c r="F78" s="58"/>
    </row>
    <row r="79" spans="1:6" ht="15.75" customHeight="1" hidden="1">
      <c r="A79" s="49"/>
      <c r="B79" s="24"/>
      <c r="C79" s="120"/>
      <c r="D79" s="120"/>
      <c r="E79" s="44"/>
      <c r="F79" s="58"/>
    </row>
    <row r="80" spans="1:6" ht="15.75" customHeight="1" hidden="1">
      <c r="A80" s="23"/>
      <c r="B80" s="51"/>
      <c r="C80" s="121"/>
      <c r="D80" s="121"/>
      <c r="E80" s="46"/>
      <c r="F80" s="58"/>
    </row>
    <row r="81" spans="1:6" ht="15.75" customHeight="1" hidden="1">
      <c r="A81" s="37"/>
      <c r="B81" s="51"/>
      <c r="C81" s="121"/>
      <c r="D81" s="121"/>
      <c r="E81" s="50"/>
      <c r="F81" s="58"/>
    </row>
    <row r="82" spans="1:6" ht="15.75" customHeight="1" hidden="1">
      <c r="A82" s="37"/>
      <c r="B82" s="51"/>
      <c r="C82" s="121"/>
      <c r="D82" s="121"/>
      <c r="E82" s="50"/>
      <c r="F82" s="58"/>
    </row>
    <row r="83" spans="1:6" ht="15.75" customHeight="1" hidden="1">
      <c r="A83" s="37"/>
      <c r="B83" s="51"/>
      <c r="C83" s="121"/>
      <c r="D83" s="121"/>
      <c r="E83" s="50"/>
      <c r="F83" s="58"/>
    </row>
    <row r="84" spans="1:6" ht="15.75" customHeight="1" hidden="1">
      <c r="A84" s="37"/>
      <c r="B84" s="51"/>
      <c r="C84" s="121"/>
      <c r="D84" s="121"/>
      <c r="E84" s="50"/>
      <c r="F84" s="58"/>
    </row>
    <row r="85" spans="1:6" ht="15.75" customHeight="1" hidden="1">
      <c r="A85" s="37"/>
      <c r="B85" s="51"/>
      <c r="C85" s="121"/>
      <c r="D85" s="121"/>
      <c r="E85" s="50"/>
      <c r="F85" s="58"/>
    </row>
    <row r="86" spans="1:6" ht="15.75" customHeight="1" hidden="1">
      <c r="A86" s="23"/>
      <c r="B86" s="59"/>
      <c r="C86" s="119"/>
      <c r="D86" s="119"/>
      <c r="E86" s="53"/>
      <c r="F86" s="53"/>
    </row>
    <row r="87" spans="1:6" ht="29.25" customHeight="1">
      <c r="A87" s="54"/>
      <c r="B87" s="73" t="s">
        <v>27</v>
      </c>
      <c r="C87" s="73"/>
      <c r="D87" s="74"/>
      <c r="E87" s="55"/>
      <c r="F87" s="55"/>
    </row>
    <row r="88" spans="1:6" ht="15.75">
      <c r="A88" s="56"/>
      <c r="E88" s="57"/>
      <c r="F88" s="57"/>
    </row>
  </sheetData>
  <sheetProtection/>
  <mergeCells count="7">
    <mergeCell ref="C1:F2"/>
    <mergeCell ref="E7:F7"/>
    <mergeCell ref="C7:C8"/>
    <mergeCell ref="D7:D8"/>
    <mergeCell ref="A3:F3"/>
    <mergeCell ref="A7:A8"/>
    <mergeCell ref="B7:B8"/>
  </mergeCells>
  <printOptions horizontalCentered="1"/>
  <pageMargins left="0.3937007874015748" right="0.3937007874015748" top="0.7874015748031497" bottom="0.5905511811023623" header="0.5118110236220472" footer="0.5118110236220472"/>
  <pageSetup fitToHeight="5" horizontalDpi="300" verticalDpi="300" orientation="landscape" paperSize="9" scale="74"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Q118"/>
  <sheetViews>
    <sheetView showGridLines="0" showZeros="0" zoomScaleSheetLayoutView="90" zoomScalePageLayoutView="0" workbookViewId="0" topLeftCell="A103">
      <selection activeCell="G43" sqref="G43"/>
    </sheetView>
  </sheetViews>
  <sheetFormatPr defaultColWidth="9.16015625" defaultRowHeight="12.75"/>
  <cols>
    <col min="1" max="1" width="10.16015625" style="14" customWidth="1"/>
    <col min="2" max="2" width="7.16015625" style="14" customWidth="1"/>
    <col min="3" max="3" width="7.5" style="26" customWidth="1"/>
    <col min="4" max="4" width="32.83203125" style="86" customWidth="1"/>
    <col min="5" max="5" width="16.33203125" style="4" customWidth="1"/>
    <col min="6" max="6" width="16.16015625" style="4" customWidth="1"/>
    <col min="7" max="7" width="15.16015625" style="4" customWidth="1"/>
    <col min="8" max="8" width="12.33203125" style="4" customWidth="1"/>
    <col min="9" max="9" width="9.66015625" style="4" customWidth="1"/>
    <col min="10" max="11" width="11.83203125" style="4" customWidth="1"/>
    <col min="12" max="12" width="12" style="4" customWidth="1"/>
    <col min="13" max="13" width="11.66015625" style="4" customWidth="1"/>
    <col min="14" max="14" width="9.66015625" style="4" customWidth="1"/>
    <col min="15" max="15" width="12.33203125" style="4" customWidth="1"/>
    <col min="16" max="16" width="17" style="4" customWidth="1"/>
    <col min="17" max="16384" width="9.16015625" style="3" customWidth="1"/>
  </cols>
  <sheetData>
    <row r="1" spans="4:16" ht="60.75" customHeight="1">
      <c r="D1" s="90"/>
      <c r="E1" s="1"/>
      <c r="F1" s="1"/>
      <c r="G1" s="1"/>
      <c r="H1" s="1"/>
      <c r="I1" s="1"/>
      <c r="J1" s="1"/>
      <c r="K1" s="1"/>
      <c r="L1" s="1"/>
      <c r="M1" s="1"/>
      <c r="N1" s="267" t="s">
        <v>109</v>
      </c>
      <c r="O1" s="267"/>
      <c r="P1" s="268"/>
    </row>
    <row r="2" spans="1:16" ht="15.75">
      <c r="A2" s="260" t="s">
        <v>35</v>
      </c>
      <c r="B2" s="260"/>
      <c r="C2" s="260"/>
      <c r="D2" s="260"/>
      <c r="E2" s="260"/>
      <c r="F2" s="260"/>
      <c r="G2" s="260"/>
      <c r="H2" s="260"/>
      <c r="I2" s="260"/>
      <c r="J2" s="260"/>
      <c r="K2" s="260"/>
      <c r="L2" s="260"/>
      <c r="M2" s="260"/>
      <c r="N2" s="260"/>
      <c r="O2" s="260"/>
      <c r="P2" s="260"/>
    </row>
    <row r="3" spans="1:16" ht="68.25" customHeight="1">
      <c r="A3" s="97"/>
      <c r="B3" s="260" t="s">
        <v>140</v>
      </c>
      <c r="C3" s="246"/>
      <c r="D3" s="246"/>
      <c r="E3" s="246"/>
      <c r="F3" s="246"/>
      <c r="G3" s="246"/>
      <c r="H3" s="246"/>
      <c r="I3" s="246"/>
      <c r="J3" s="246"/>
      <c r="K3" s="246"/>
      <c r="L3" s="246"/>
      <c r="M3" s="246"/>
      <c r="N3" s="246"/>
      <c r="O3" s="246"/>
      <c r="P3" s="246"/>
    </row>
    <row r="4" spans="1:16" ht="21.75" customHeight="1">
      <c r="A4" s="97"/>
      <c r="B4" s="97"/>
      <c r="C4" s="182"/>
      <c r="D4" s="189" t="s">
        <v>118</v>
      </c>
      <c r="E4" s="182"/>
      <c r="F4" s="182"/>
      <c r="G4" s="182"/>
      <c r="H4" s="182"/>
      <c r="I4" s="182"/>
      <c r="J4" s="182"/>
      <c r="K4" s="182"/>
      <c r="L4" s="182"/>
      <c r="M4" s="182"/>
      <c r="N4" s="182"/>
      <c r="O4" s="182"/>
      <c r="P4" s="182"/>
    </row>
    <row r="5" spans="1:16" ht="13.5" customHeight="1">
      <c r="A5" s="97"/>
      <c r="B5" s="97"/>
      <c r="C5" s="182"/>
      <c r="D5" s="148" t="s">
        <v>119</v>
      </c>
      <c r="E5" s="182"/>
      <c r="F5" s="182"/>
      <c r="G5" s="182"/>
      <c r="H5" s="182"/>
      <c r="I5" s="182"/>
      <c r="J5" s="182"/>
      <c r="K5" s="182"/>
      <c r="L5" s="182"/>
      <c r="M5" s="182"/>
      <c r="N5" s="182"/>
      <c r="O5" s="182"/>
      <c r="P5" s="182"/>
    </row>
    <row r="6" spans="1:16" ht="12.75" customHeight="1">
      <c r="A6" s="15"/>
      <c r="B6" s="15"/>
      <c r="C6" s="25"/>
      <c r="D6" s="89"/>
      <c r="E6" s="5"/>
      <c r="F6" s="5"/>
      <c r="G6" s="8"/>
      <c r="H6" s="5"/>
      <c r="I6" s="5"/>
      <c r="J6" s="6"/>
      <c r="K6" s="6"/>
      <c r="L6" s="7"/>
      <c r="M6" s="7"/>
      <c r="N6" s="7"/>
      <c r="O6" s="7"/>
      <c r="P6" s="31" t="s">
        <v>24</v>
      </c>
    </row>
    <row r="7" spans="1:16" s="20" customFormat="1" ht="15" customHeight="1">
      <c r="A7" s="271" t="s">
        <v>31</v>
      </c>
      <c r="B7" s="271" t="s">
        <v>97</v>
      </c>
      <c r="C7" s="266" t="s">
        <v>30</v>
      </c>
      <c r="D7" s="256" t="s">
        <v>98</v>
      </c>
      <c r="E7" s="261" t="s">
        <v>11</v>
      </c>
      <c r="F7" s="261"/>
      <c r="G7" s="261"/>
      <c r="H7" s="261"/>
      <c r="I7" s="261"/>
      <c r="J7" s="261" t="s">
        <v>12</v>
      </c>
      <c r="K7" s="261"/>
      <c r="L7" s="261"/>
      <c r="M7" s="261"/>
      <c r="N7" s="261"/>
      <c r="O7" s="261"/>
      <c r="P7" s="261" t="s">
        <v>13</v>
      </c>
    </row>
    <row r="8" spans="1:16" s="20" customFormat="1" ht="13.5" customHeight="1">
      <c r="A8" s="274"/>
      <c r="B8" s="272"/>
      <c r="C8" s="266"/>
      <c r="D8" s="269"/>
      <c r="E8" s="259" t="s">
        <v>88</v>
      </c>
      <c r="F8" s="261" t="s">
        <v>15</v>
      </c>
      <c r="G8" s="259" t="s">
        <v>16</v>
      </c>
      <c r="H8" s="259"/>
      <c r="I8" s="261" t="s">
        <v>17</v>
      </c>
      <c r="J8" s="259" t="s">
        <v>88</v>
      </c>
      <c r="K8" s="256" t="s">
        <v>87</v>
      </c>
      <c r="L8" s="261" t="s">
        <v>15</v>
      </c>
      <c r="M8" s="259" t="s">
        <v>16</v>
      </c>
      <c r="N8" s="259"/>
      <c r="O8" s="261" t="s">
        <v>17</v>
      </c>
      <c r="P8" s="261"/>
    </row>
    <row r="9" spans="1:16" s="20" customFormat="1" ht="20.25" customHeight="1">
      <c r="A9" s="274"/>
      <c r="B9" s="272"/>
      <c r="C9" s="266"/>
      <c r="D9" s="269"/>
      <c r="E9" s="259"/>
      <c r="F9" s="261"/>
      <c r="G9" s="259" t="s">
        <v>18</v>
      </c>
      <c r="H9" s="259" t="s">
        <v>20</v>
      </c>
      <c r="I9" s="261"/>
      <c r="J9" s="259"/>
      <c r="K9" s="257"/>
      <c r="L9" s="261"/>
      <c r="M9" s="259" t="s">
        <v>18</v>
      </c>
      <c r="N9" s="259" t="s">
        <v>20</v>
      </c>
      <c r="O9" s="261"/>
      <c r="P9" s="261"/>
    </row>
    <row r="10" spans="1:16" s="20" customFormat="1" ht="59.25" customHeight="1">
      <c r="A10" s="275"/>
      <c r="B10" s="273"/>
      <c r="C10" s="266"/>
      <c r="D10" s="270"/>
      <c r="E10" s="259"/>
      <c r="F10" s="261"/>
      <c r="G10" s="259"/>
      <c r="H10" s="259"/>
      <c r="I10" s="261"/>
      <c r="J10" s="259"/>
      <c r="K10" s="258"/>
      <c r="L10" s="261"/>
      <c r="M10" s="259"/>
      <c r="N10" s="259"/>
      <c r="O10" s="261"/>
      <c r="P10" s="261"/>
    </row>
    <row r="11" spans="1:16" s="21" customFormat="1" ht="14.25">
      <c r="A11" s="262" t="s">
        <v>108</v>
      </c>
      <c r="B11" s="263"/>
      <c r="C11" s="264"/>
      <c r="D11" s="264"/>
      <c r="E11" s="264"/>
      <c r="F11" s="264"/>
      <c r="G11" s="264"/>
      <c r="H11" s="264"/>
      <c r="I11" s="264"/>
      <c r="J11" s="264"/>
      <c r="K11" s="264"/>
      <c r="L11" s="264"/>
      <c r="M11" s="264"/>
      <c r="N11" s="264"/>
      <c r="O11" s="264"/>
      <c r="P11" s="265"/>
    </row>
    <row r="12" spans="1:16" s="20" customFormat="1" ht="48" customHeight="1">
      <c r="A12" s="249" t="s">
        <v>139</v>
      </c>
      <c r="B12" s="250"/>
      <c r="C12" s="250"/>
      <c r="D12" s="251"/>
      <c r="E12" s="100">
        <v>-160800</v>
      </c>
      <c r="F12" s="132">
        <v>-160800</v>
      </c>
      <c r="G12" s="132">
        <v>-131800</v>
      </c>
      <c r="H12" s="132"/>
      <c r="I12" s="132"/>
      <c r="J12" s="132">
        <v>-194800</v>
      </c>
      <c r="K12" s="132">
        <v>-194800</v>
      </c>
      <c r="L12" s="132"/>
      <c r="M12" s="132"/>
      <c r="N12" s="132"/>
      <c r="O12" s="132">
        <v>-194800</v>
      </c>
      <c r="P12" s="100">
        <v>-355600</v>
      </c>
    </row>
    <row r="13" spans="1:16" s="20" customFormat="1" ht="54" customHeight="1">
      <c r="A13" s="69" t="s">
        <v>47</v>
      </c>
      <c r="B13" s="69" t="s">
        <v>46</v>
      </c>
      <c r="C13" s="80"/>
      <c r="D13" s="174" t="s">
        <v>101</v>
      </c>
      <c r="E13" s="99">
        <v>-160800</v>
      </c>
      <c r="F13" s="133">
        <v>-160800</v>
      </c>
      <c r="G13" s="133">
        <v>-131800</v>
      </c>
      <c r="H13" s="133"/>
      <c r="I13" s="133"/>
      <c r="J13" s="133">
        <v>-194800</v>
      </c>
      <c r="K13" s="133">
        <v>-194800</v>
      </c>
      <c r="L13" s="133"/>
      <c r="M13" s="133"/>
      <c r="N13" s="133"/>
      <c r="O13" s="133">
        <v>-194800</v>
      </c>
      <c r="P13" s="99">
        <v>-355600</v>
      </c>
    </row>
    <row r="14" spans="1:16" s="20" customFormat="1" ht="48.75" customHeight="1">
      <c r="A14" s="69" t="s">
        <v>48</v>
      </c>
      <c r="B14" s="69" t="s">
        <v>46</v>
      </c>
      <c r="C14" s="80"/>
      <c r="D14" s="174" t="s">
        <v>102</v>
      </c>
      <c r="E14" s="99">
        <v>-160800</v>
      </c>
      <c r="F14" s="133">
        <v>-160800</v>
      </c>
      <c r="G14" s="133">
        <v>-131800</v>
      </c>
      <c r="H14" s="133"/>
      <c r="I14" s="133"/>
      <c r="J14" s="133">
        <v>-194800</v>
      </c>
      <c r="K14" s="133">
        <v>-194800</v>
      </c>
      <c r="L14" s="133"/>
      <c r="M14" s="133"/>
      <c r="N14" s="133"/>
      <c r="O14" s="133">
        <v>-194800</v>
      </c>
      <c r="P14" s="99">
        <v>-355600</v>
      </c>
    </row>
    <row r="15" spans="1:17" s="20" customFormat="1" ht="94.5" customHeight="1">
      <c r="A15" s="130" t="s">
        <v>49</v>
      </c>
      <c r="B15" s="128" t="s">
        <v>50</v>
      </c>
      <c r="C15" s="81" t="s">
        <v>68</v>
      </c>
      <c r="D15" s="95" t="s">
        <v>105</v>
      </c>
      <c r="E15" s="98">
        <v>-160800</v>
      </c>
      <c r="F15" s="131">
        <v>-160800</v>
      </c>
      <c r="G15" s="131">
        <v>-131800</v>
      </c>
      <c r="H15" s="131"/>
      <c r="I15" s="131"/>
      <c r="J15" s="131">
        <v>-194800</v>
      </c>
      <c r="K15" s="131">
        <v>-194800</v>
      </c>
      <c r="L15" s="131"/>
      <c r="M15" s="131"/>
      <c r="N15" s="131"/>
      <c r="O15" s="131">
        <v>-194800</v>
      </c>
      <c r="P15" s="98">
        <v>-355600</v>
      </c>
      <c r="Q15" s="190"/>
    </row>
    <row r="16" spans="1:17" s="20" customFormat="1" ht="89.25" customHeight="1">
      <c r="A16" s="249" t="s">
        <v>145</v>
      </c>
      <c r="B16" s="250"/>
      <c r="C16" s="250"/>
      <c r="D16" s="251"/>
      <c r="E16" s="100"/>
      <c r="F16" s="132"/>
      <c r="G16" s="132"/>
      <c r="H16" s="132"/>
      <c r="I16" s="132"/>
      <c r="J16" s="132">
        <v>1000000</v>
      </c>
      <c r="K16" s="132">
        <v>1000000</v>
      </c>
      <c r="L16" s="132"/>
      <c r="M16" s="132"/>
      <c r="N16" s="132"/>
      <c r="O16" s="132"/>
      <c r="P16" s="100">
        <v>1000000</v>
      </c>
      <c r="Q16" s="190"/>
    </row>
    <row r="17" spans="1:17" s="20" customFormat="1" ht="50.25" customHeight="1">
      <c r="A17" s="126" t="s">
        <v>54</v>
      </c>
      <c r="B17" s="69" t="s">
        <v>53</v>
      </c>
      <c r="C17" s="81"/>
      <c r="D17" s="174" t="s">
        <v>99</v>
      </c>
      <c r="E17" s="98"/>
      <c r="F17" s="131"/>
      <c r="G17" s="131"/>
      <c r="H17" s="131"/>
      <c r="I17" s="131"/>
      <c r="J17" s="133">
        <v>1000000</v>
      </c>
      <c r="K17" s="133">
        <v>1000000</v>
      </c>
      <c r="L17" s="133"/>
      <c r="M17" s="133"/>
      <c r="N17" s="133"/>
      <c r="O17" s="133"/>
      <c r="P17" s="99">
        <v>1000000</v>
      </c>
      <c r="Q17" s="190"/>
    </row>
    <row r="18" spans="1:17" s="20" customFormat="1" ht="50.25" customHeight="1">
      <c r="A18" s="126" t="s">
        <v>55</v>
      </c>
      <c r="B18" s="69" t="s">
        <v>53</v>
      </c>
      <c r="C18" s="81"/>
      <c r="D18" s="174" t="s">
        <v>100</v>
      </c>
      <c r="E18" s="98"/>
      <c r="F18" s="131"/>
      <c r="G18" s="131"/>
      <c r="H18" s="131"/>
      <c r="I18" s="131"/>
      <c r="J18" s="133">
        <v>1000000</v>
      </c>
      <c r="K18" s="133">
        <v>1000000</v>
      </c>
      <c r="L18" s="133"/>
      <c r="M18" s="133"/>
      <c r="N18" s="133"/>
      <c r="O18" s="133"/>
      <c r="P18" s="99">
        <v>1000000</v>
      </c>
      <c r="Q18" s="190"/>
    </row>
    <row r="19" spans="1:17" s="20" customFormat="1" ht="98.25" customHeight="1">
      <c r="A19" s="202" t="s">
        <v>141</v>
      </c>
      <c r="B19" s="106">
        <v>7367</v>
      </c>
      <c r="C19" s="134" t="s">
        <v>142</v>
      </c>
      <c r="D19" s="211" t="s">
        <v>143</v>
      </c>
      <c r="E19" s="98"/>
      <c r="F19" s="131"/>
      <c r="G19" s="131"/>
      <c r="H19" s="131"/>
      <c r="I19" s="131"/>
      <c r="J19" s="131">
        <v>1000000</v>
      </c>
      <c r="K19" s="131">
        <v>1000000</v>
      </c>
      <c r="L19" s="131"/>
      <c r="M19" s="131"/>
      <c r="N19" s="131"/>
      <c r="O19" s="131"/>
      <c r="P19" s="98">
        <v>1000000</v>
      </c>
      <c r="Q19" s="190"/>
    </row>
    <row r="20" spans="1:17" s="20" customFormat="1" ht="35.25" customHeight="1">
      <c r="A20" s="196"/>
      <c r="B20" s="128"/>
      <c r="C20" s="81"/>
      <c r="D20" s="212" t="s">
        <v>144</v>
      </c>
      <c r="E20" s="98"/>
      <c r="F20" s="131"/>
      <c r="G20" s="131"/>
      <c r="H20" s="131"/>
      <c r="I20" s="131"/>
      <c r="J20" s="129">
        <v>1000000</v>
      </c>
      <c r="K20" s="129">
        <v>1000000</v>
      </c>
      <c r="L20" s="129"/>
      <c r="M20" s="129"/>
      <c r="N20" s="129"/>
      <c r="O20" s="129"/>
      <c r="P20" s="123">
        <v>1000000</v>
      </c>
      <c r="Q20" s="190"/>
    </row>
    <row r="21" spans="1:17" s="20" customFormat="1" ht="24.75" customHeight="1">
      <c r="A21" s="249" t="s">
        <v>146</v>
      </c>
      <c r="B21" s="250"/>
      <c r="C21" s="250"/>
      <c r="D21" s="251"/>
      <c r="E21" s="100"/>
      <c r="F21" s="132"/>
      <c r="G21" s="132"/>
      <c r="H21" s="132"/>
      <c r="I21" s="132"/>
      <c r="J21" s="132">
        <v>420000</v>
      </c>
      <c r="K21" s="132"/>
      <c r="L21" s="132">
        <v>420000</v>
      </c>
      <c r="M21" s="132"/>
      <c r="N21" s="132"/>
      <c r="O21" s="132"/>
      <c r="P21" s="100">
        <v>420000</v>
      </c>
      <c r="Q21" s="190"/>
    </row>
    <row r="22" spans="1:17" s="20" customFormat="1" ht="64.5" customHeight="1">
      <c r="A22" s="125" t="s">
        <v>130</v>
      </c>
      <c r="B22" s="205" t="s">
        <v>131</v>
      </c>
      <c r="C22" s="81"/>
      <c r="D22" s="174" t="s">
        <v>132</v>
      </c>
      <c r="E22" s="98"/>
      <c r="F22" s="131"/>
      <c r="G22" s="131"/>
      <c r="H22" s="131"/>
      <c r="I22" s="131"/>
      <c r="J22" s="133">
        <v>420000</v>
      </c>
      <c r="K22" s="133"/>
      <c r="L22" s="133">
        <v>420000</v>
      </c>
      <c r="M22" s="133"/>
      <c r="N22" s="133"/>
      <c r="O22" s="133"/>
      <c r="P22" s="99">
        <v>420000</v>
      </c>
      <c r="Q22" s="190"/>
    </row>
    <row r="23" spans="1:17" s="20" customFormat="1" ht="80.25" customHeight="1">
      <c r="A23" s="125" t="s">
        <v>133</v>
      </c>
      <c r="B23" s="205" t="s">
        <v>131</v>
      </c>
      <c r="C23" s="81"/>
      <c r="D23" s="174" t="s">
        <v>134</v>
      </c>
      <c r="E23" s="98"/>
      <c r="F23" s="131"/>
      <c r="G23" s="131"/>
      <c r="H23" s="131"/>
      <c r="I23" s="131"/>
      <c r="J23" s="133">
        <v>420000</v>
      </c>
      <c r="K23" s="133"/>
      <c r="L23" s="133">
        <v>420000</v>
      </c>
      <c r="M23" s="133"/>
      <c r="N23" s="133"/>
      <c r="O23" s="133"/>
      <c r="P23" s="99">
        <v>420000</v>
      </c>
      <c r="Q23" s="190"/>
    </row>
    <row r="24" spans="1:17" s="20" customFormat="1" ht="34.5" customHeight="1">
      <c r="A24" s="128" t="s">
        <v>147</v>
      </c>
      <c r="B24" s="128" t="s">
        <v>148</v>
      </c>
      <c r="C24" s="80" t="s">
        <v>67</v>
      </c>
      <c r="D24" s="95" t="s">
        <v>149</v>
      </c>
      <c r="E24" s="98"/>
      <c r="F24" s="131"/>
      <c r="G24" s="131"/>
      <c r="H24" s="131"/>
      <c r="I24" s="131"/>
      <c r="J24" s="131">
        <v>420000</v>
      </c>
      <c r="K24" s="131"/>
      <c r="L24" s="131">
        <v>420000</v>
      </c>
      <c r="M24" s="131"/>
      <c r="N24" s="131"/>
      <c r="O24" s="131"/>
      <c r="P24" s="98">
        <v>420000</v>
      </c>
      <c r="Q24" s="190"/>
    </row>
    <row r="25" spans="1:17" s="20" customFormat="1" ht="34.5" customHeight="1">
      <c r="A25" s="213"/>
      <c r="B25" s="128"/>
      <c r="C25" s="80"/>
      <c r="D25" s="173" t="s">
        <v>150</v>
      </c>
      <c r="E25" s="123"/>
      <c r="F25" s="129"/>
      <c r="G25" s="129"/>
      <c r="H25" s="129"/>
      <c r="I25" s="129"/>
      <c r="J25" s="129">
        <v>215000</v>
      </c>
      <c r="K25" s="129"/>
      <c r="L25" s="129">
        <v>215000</v>
      </c>
      <c r="M25" s="129"/>
      <c r="N25" s="129"/>
      <c r="O25" s="129"/>
      <c r="P25" s="123">
        <v>215000</v>
      </c>
      <c r="Q25" s="190"/>
    </row>
    <row r="26" spans="1:17" s="20" customFormat="1" ht="34.5" customHeight="1">
      <c r="A26" s="213"/>
      <c r="B26" s="128"/>
      <c r="C26" s="80"/>
      <c r="D26" s="173" t="s">
        <v>151</v>
      </c>
      <c r="E26" s="123"/>
      <c r="F26" s="129"/>
      <c r="G26" s="129"/>
      <c r="H26" s="129"/>
      <c r="I26" s="129"/>
      <c r="J26" s="129">
        <v>205000</v>
      </c>
      <c r="K26" s="129"/>
      <c r="L26" s="129">
        <v>205000</v>
      </c>
      <c r="M26" s="129"/>
      <c r="N26" s="129"/>
      <c r="O26" s="129"/>
      <c r="P26" s="123">
        <v>205000</v>
      </c>
      <c r="Q26" s="190"/>
    </row>
    <row r="27" spans="1:17" s="20" customFormat="1" ht="29.25" customHeight="1">
      <c r="A27" s="249" t="s">
        <v>153</v>
      </c>
      <c r="B27" s="250"/>
      <c r="C27" s="250"/>
      <c r="D27" s="251"/>
      <c r="E27" s="100"/>
      <c r="F27" s="132"/>
      <c r="G27" s="132"/>
      <c r="H27" s="132"/>
      <c r="I27" s="132"/>
      <c r="J27" s="132">
        <v>150000</v>
      </c>
      <c r="K27" s="132">
        <v>150000</v>
      </c>
      <c r="L27" s="132"/>
      <c r="M27" s="132"/>
      <c r="N27" s="132"/>
      <c r="O27" s="132">
        <v>150000</v>
      </c>
      <c r="P27" s="100">
        <v>150000</v>
      </c>
      <c r="Q27" s="190"/>
    </row>
    <row r="28" spans="1:17" s="20" customFormat="1" ht="50.25" customHeight="1">
      <c r="A28" s="126" t="s">
        <v>54</v>
      </c>
      <c r="B28" s="69" t="s">
        <v>53</v>
      </c>
      <c r="C28" s="81"/>
      <c r="D28" s="174" t="s">
        <v>99</v>
      </c>
      <c r="E28" s="99"/>
      <c r="F28" s="133"/>
      <c r="G28" s="133"/>
      <c r="H28" s="133"/>
      <c r="I28" s="133"/>
      <c r="J28" s="133">
        <v>150000</v>
      </c>
      <c r="K28" s="133">
        <v>150000</v>
      </c>
      <c r="L28" s="133"/>
      <c r="M28" s="133"/>
      <c r="N28" s="133"/>
      <c r="O28" s="133">
        <v>150000</v>
      </c>
      <c r="P28" s="99">
        <v>150000</v>
      </c>
      <c r="Q28" s="190"/>
    </row>
    <row r="29" spans="1:17" s="20" customFormat="1" ht="51" customHeight="1">
      <c r="A29" s="126" t="s">
        <v>55</v>
      </c>
      <c r="B29" s="69" t="s">
        <v>53</v>
      </c>
      <c r="C29" s="81"/>
      <c r="D29" s="174" t="s">
        <v>100</v>
      </c>
      <c r="E29" s="99"/>
      <c r="F29" s="133"/>
      <c r="G29" s="133"/>
      <c r="H29" s="133"/>
      <c r="I29" s="133"/>
      <c r="J29" s="133">
        <v>150000</v>
      </c>
      <c r="K29" s="133">
        <v>150000</v>
      </c>
      <c r="L29" s="133"/>
      <c r="M29" s="133"/>
      <c r="N29" s="133"/>
      <c r="O29" s="133">
        <v>150000</v>
      </c>
      <c r="P29" s="99">
        <v>150000</v>
      </c>
      <c r="Q29" s="190"/>
    </row>
    <row r="30" spans="1:17" s="20" customFormat="1" ht="33.75" customHeight="1">
      <c r="A30" s="134" t="s">
        <v>138</v>
      </c>
      <c r="B30" s="106">
        <v>2152</v>
      </c>
      <c r="C30" s="82" t="s">
        <v>77</v>
      </c>
      <c r="D30" s="105" t="s">
        <v>86</v>
      </c>
      <c r="E30" s="99"/>
      <c r="F30" s="133"/>
      <c r="G30" s="133"/>
      <c r="H30" s="133"/>
      <c r="I30" s="133"/>
      <c r="J30" s="131">
        <v>150000</v>
      </c>
      <c r="K30" s="131">
        <v>150000</v>
      </c>
      <c r="L30" s="131"/>
      <c r="M30" s="131"/>
      <c r="N30" s="131"/>
      <c r="O30" s="131">
        <v>150000</v>
      </c>
      <c r="P30" s="98">
        <v>150000</v>
      </c>
      <c r="Q30" s="190"/>
    </row>
    <row r="31" spans="1:17" s="20" customFormat="1" ht="65.25" customHeight="1">
      <c r="A31" s="128"/>
      <c r="B31" s="128"/>
      <c r="C31" s="80"/>
      <c r="D31" s="195" t="s">
        <v>152</v>
      </c>
      <c r="E31" s="123"/>
      <c r="F31" s="129"/>
      <c r="G31" s="129"/>
      <c r="H31" s="129"/>
      <c r="I31" s="129"/>
      <c r="J31" s="129">
        <v>150000</v>
      </c>
      <c r="K31" s="129">
        <v>150000</v>
      </c>
      <c r="L31" s="129"/>
      <c r="M31" s="129"/>
      <c r="N31" s="129"/>
      <c r="O31" s="129">
        <v>150000</v>
      </c>
      <c r="P31" s="123">
        <v>150000</v>
      </c>
      <c r="Q31" s="190"/>
    </row>
    <row r="32" spans="1:17" s="20" customFormat="1" ht="31.5" customHeight="1">
      <c r="A32" s="249" t="s">
        <v>154</v>
      </c>
      <c r="B32" s="250"/>
      <c r="C32" s="250"/>
      <c r="D32" s="251"/>
      <c r="E32" s="100">
        <v>5000</v>
      </c>
      <c r="F32" s="132">
        <v>5000</v>
      </c>
      <c r="G32" s="132"/>
      <c r="H32" s="132"/>
      <c r="I32" s="132"/>
      <c r="J32" s="132"/>
      <c r="K32" s="132"/>
      <c r="L32" s="132"/>
      <c r="M32" s="132"/>
      <c r="N32" s="132"/>
      <c r="O32" s="132"/>
      <c r="P32" s="100">
        <v>5000</v>
      </c>
      <c r="Q32" s="190"/>
    </row>
    <row r="33" spans="1:17" s="20" customFormat="1" ht="51.75" customHeight="1">
      <c r="A33" s="126" t="s">
        <v>54</v>
      </c>
      <c r="B33" s="69" t="s">
        <v>53</v>
      </c>
      <c r="C33" s="81"/>
      <c r="D33" s="174" t="s">
        <v>99</v>
      </c>
      <c r="E33" s="99">
        <v>5000</v>
      </c>
      <c r="F33" s="133">
        <v>5000</v>
      </c>
      <c r="G33" s="133"/>
      <c r="H33" s="133"/>
      <c r="I33" s="133"/>
      <c r="J33" s="133"/>
      <c r="K33" s="133"/>
      <c r="L33" s="133"/>
      <c r="M33" s="133"/>
      <c r="N33" s="133"/>
      <c r="O33" s="133"/>
      <c r="P33" s="99">
        <v>5000</v>
      </c>
      <c r="Q33" s="190"/>
    </row>
    <row r="34" spans="1:17" s="20" customFormat="1" ht="58.5" customHeight="1">
      <c r="A34" s="126" t="s">
        <v>55</v>
      </c>
      <c r="B34" s="69" t="s">
        <v>53</v>
      </c>
      <c r="C34" s="81"/>
      <c r="D34" s="174" t="s">
        <v>100</v>
      </c>
      <c r="E34" s="99">
        <v>5000</v>
      </c>
      <c r="F34" s="133">
        <v>5000</v>
      </c>
      <c r="G34" s="133"/>
      <c r="H34" s="133"/>
      <c r="I34" s="133"/>
      <c r="J34" s="133"/>
      <c r="K34" s="133"/>
      <c r="L34" s="133"/>
      <c r="M34" s="133"/>
      <c r="N34" s="133"/>
      <c r="O34" s="133"/>
      <c r="P34" s="99">
        <v>5000</v>
      </c>
      <c r="Q34" s="190"/>
    </row>
    <row r="35" spans="1:17" s="20" customFormat="1" ht="45" customHeight="1">
      <c r="A35" s="134" t="s">
        <v>138</v>
      </c>
      <c r="B35" s="106">
        <v>2152</v>
      </c>
      <c r="C35" s="82" t="s">
        <v>77</v>
      </c>
      <c r="D35" s="105" t="s">
        <v>86</v>
      </c>
      <c r="E35" s="98">
        <v>5000</v>
      </c>
      <c r="F35" s="131">
        <v>5000</v>
      </c>
      <c r="G35" s="131"/>
      <c r="H35" s="131"/>
      <c r="I35" s="131"/>
      <c r="J35" s="131"/>
      <c r="K35" s="131"/>
      <c r="L35" s="131"/>
      <c r="M35" s="131"/>
      <c r="N35" s="131"/>
      <c r="O35" s="131"/>
      <c r="P35" s="98">
        <v>5000</v>
      </c>
      <c r="Q35" s="190"/>
    </row>
    <row r="36" spans="1:17" s="20" customFormat="1" ht="80.25" customHeight="1">
      <c r="A36" s="128"/>
      <c r="B36" s="128"/>
      <c r="C36" s="80"/>
      <c r="D36" s="195" t="s">
        <v>208</v>
      </c>
      <c r="E36" s="123">
        <v>5000</v>
      </c>
      <c r="F36" s="129">
        <v>5000</v>
      </c>
      <c r="G36" s="133"/>
      <c r="H36" s="133"/>
      <c r="I36" s="133"/>
      <c r="J36" s="129"/>
      <c r="K36" s="129"/>
      <c r="L36" s="129"/>
      <c r="M36" s="129"/>
      <c r="N36" s="129"/>
      <c r="O36" s="129"/>
      <c r="P36" s="123">
        <v>5000</v>
      </c>
      <c r="Q36" s="190"/>
    </row>
    <row r="37" spans="1:17" s="20" customFormat="1" ht="30.75" customHeight="1">
      <c r="A37" s="249" t="s">
        <v>155</v>
      </c>
      <c r="B37" s="250"/>
      <c r="C37" s="250"/>
      <c r="D37" s="251"/>
      <c r="E37" s="100"/>
      <c r="F37" s="132"/>
      <c r="G37" s="132"/>
      <c r="H37" s="132"/>
      <c r="I37" s="132"/>
      <c r="J37" s="132">
        <v>50000</v>
      </c>
      <c r="K37" s="132">
        <v>50000</v>
      </c>
      <c r="L37" s="132"/>
      <c r="M37" s="132"/>
      <c r="N37" s="132"/>
      <c r="O37" s="132">
        <v>50000</v>
      </c>
      <c r="P37" s="100">
        <v>50000</v>
      </c>
      <c r="Q37" s="190"/>
    </row>
    <row r="38" spans="1:17" s="20" customFormat="1" ht="51.75" customHeight="1">
      <c r="A38" s="126" t="s">
        <v>54</v>
      </c>
      <c r="B38" s="69" t="s">
        <v>53</v>
      </c>
      <c r="C38" s="81"/>
      <c r="D38" s="174" t="s">
        <v>99</v>
      </c>
      <c r="E38" s="99"/>
      <c r="F38" s="133"/>
      <c r="G38" s="133"/>
      <c r="H38" s="133"/>
      <c r="I38" s="133"/>
      <c r="J38" s="133">
        <v>50000</v>
      </c>
      <c r="K38" s="133">
        <v>50000</v>
      </c>
      <c r="L38" s="133"/>
      <c r="M38" s="133"/>
      <c r="N38" s="133"/>
      <c r="O38" s="133">
        <v>50000</v>
      </c>
      <c r="P38" s="99">
        <v>50000</v>
      </c>
      <c r="Q38" s="190"/>
    </row>
    <row r="39" spans="1:17" s="20" customFormat="1" ht="55.5" customHeight="1">
      <c r="A39" s="126" t="s">
        <v>55</v>
      </c>
      <c r="B39" s="69" t="s">
        <v>53</v>
      </c>
      <c r="C39" s="81"/>
      <c r="D39" s="174" t="s">
        <v>100</v>
      </c>
      <c r="E39" s="99"/>
      <c r="F39" s="133"/>
      <c r="G39" s="133"/>
      <c r="H39" s="133"/>
      <c r="I39" s="133"/>
      <c r="J39" s="133">
        <v>50000</v>
      </c>
      <c r="K39" s="133">
        <v>50000</v>
      </c>
      <c r="L39" s="133"/>
      <c r="M39" s="133"/>
      <c r="N39" s="133"/>
      <c r="O39" s="133">
        <v>50000</v>
      </c>
      <c r="P39" s="99">
        <v>50000</v>
      </c>
      <c r="Q39" s="190"/>
    </row>
    <row r="40" spans="1:17" s="20" customFormat="1" ht="37.5" customHeight="1">
      <c r="A40" s="134" t="s">
        <v>138</v>
      </c>
      <c r="B40" s="106">
        <v>2152</v>
      </c>
      <c r="C40" s="82" t="s">
        <v>77</v>
      </c>
      <c r="D40" s="105" t="s">
        <v>86</v>
      </c>
      <c r="E40" s="98"/>
      <c r="F40" s="131"/>
      <c r="G40" s="131"/>
      <c r="H40" s="131"/>
      <c r="I40" s="131"/>
      <c r="J40" s="131">
        <v>50000</v>
      </c>
      <c r="K40" s="131">
        <v>50000</v>
      </c>
      <c r="L40" s="131"/>
      <c r="M40" s="131"/>
      <c r="N40" s="131"/>
      <c r="O40" s="131">
        <v>50000</v>
      </c>
      <c r="P40" s="98">
        <v>50000</v>
      </c>
      <c r="Q40" s="190"/>
    </row>
    <row r="41" spans="1:17" s="20" customFormat="1" ht="63" customHeight="1">
      <c r="A41" s="128"/>
      <c r="B41" s="128"/>
      <c r="C41" s="80"/>
      <c r="D41" s="195" t="s">
        <v>152</v>
      </c>
      <c r="E41" s="123"/>
      <c r="F41" s="129"/>
      <c r="G41" s="129"/>
      <c r="H41" s="129"/>
      <c r="I41" s="129"/>
      <c r="J41" s="129">
        <v>50000</v>
      </c>
      <c r="K41" s="129">
        <v>50000</v>
      </c>
      <c r="L41" s="129"/>
      <c r="M41" s="129"/>
      <c r="N41" s="129"/>
      <c r="O41" s="129">
        <v>50000</v>
      </c>
      <c r="P41" s="123">
        <v>50000</v>
      </c>
      <c r="Q41" s="190"/>
    </row>
    <row r="42" spans="1:17" s="20" customFormat="1" ht="24.75" customHeight="1">
      <c r="A42" s="249" t="s">
        <v>156</v>
      </c>
      <c r="B42" s="250"/>
      <c r="C42" s="250"/>
      <c r="D42" s="251"/>
      <c r="E42" s="100">
        <v>18000</v>
      </c>
      <c r="F42" s="132">
        <v>18000</v>
      </c>
      <c r="G42" s="132"/>
      <c r="H42" s="132"/>
      <c r="I42" s="132"/>
      <c r="J42" s="132"/>
      <c r="K42" s="132"/>
      <c r="L42" s="132"/>
      <c r="M42" s="132"/>
      <c r="N42" s="132"/>
      <c r="O42" s="132"/>
      <c r="P42" s="100">
        <v>18000</v>
      </c>
      <c r="Q42" s="190"/>
    </row>
    <row r="43" spans="1:17" s="20" customFormat="1" ht="51.75" customHeight="1">
      <c r="A43" s="126" t="s">
        <v>54</v>
      </c>
      <c r="B43" s="69" t="s">
        <v>53</v>
      </c>
      <c r="C43" s="81"/>
      <c r="D43" s="174" t="s">
        <v>99</v>
      </c>
      <c r="E43" s="99">
        <v>18000</v>
      </c>
      <c r="F43" s="133">
        <v>18000</v>
      </c>
      <c r="G43" s="129"/>
      <c r="H43" s="129"/>
      <c r="I43" s="129"/>
      <c r="J43" s="133"/>
      <c r="K43" s="133"/>
      <c r="L43" s="133"/>
      <c r="M43" s="133"/>
      <c r="N43" s="133"/>
      <c r="O43" s="133"/>
      <c r="P43" s="99">
        <v>18000</v>
      </c>
      <c r="Q43" s="190"/>
    </row>
    <row r="44" spans="1:17" s="20" customFormat="1" ht="54" customHeight="1">
      <c r="A44" s="126" t="s">
        <v>55</v>
      </c>
      <c r="B44" s="69" t="s">
        <v>53</v>
      </c>
      <c r="C44" s="81"/>
      <c r="D44" s="174" t="s">
        <v>100</v>
      </c>
      <c r="E44" s="99">
        <v>18000</v>
      </c>
      <c r="F44" s="133">
        <v>18000</v>
      </c>
      <c r="G44" s="131"/>
      <c r="H44" s="131"/>
      <c r="I44" s="131"/>
      <c r="J44" s="133"/>
      <c r="K44" s="133"/>
      <c r="L44" s="133"/>
      <c r="M44" s="133"/>
      <c r="N44" s="133"/>
      <c r="O44" s="133"/>
      <c r="P44" s="99">
        <v>18000</v>
      </c>
      <c r="Q44" s="190"/>
    </row>
    <row r="45" spans="1:17" s="20" customFormat="1" ht="37.5" customHeight="1">
      <c r="A45" s="134" t="s">
        <v>138</v>
      </c>
      <c r="B45" s="106">
        <v>2152</v>
      </c>
      <c r="C45" s="82" t="s">
        <v>77</v>
      </c>
      <c r="D45" s="105" t="s">
        <v>86</v>
      </c>
      <c r="E45" s="98">
        <v>18000</v>
      </c>
      <c r="F45" s="131">
        <v>18000</v>
      </c>
      <c r="G45" s="129"/>
      <c r="H45" s="129"/>
      <c r="I45" s="129"/>
      <c r="J45" s="131"/>
      <c r="K45" s="131"/>
      <c r="L45" s="131"/>
      <c r="M45" s="131"/>
      <c r="N45" s="131"/>
      <c r="O45" s="131"/>
      <c r="P45" s="98">
        <v>18000</v>
      </c>
      <c r="Q45" s="190"/>
    </row>
    <row r="46" spans="1:17" s="20" customFormat="1" ht="72.75" customHeight="1">
      <c r="A46" s="134"/>
      <c r="B46" s="106"/>
      <c r="C46" s="82"/>
      <c r="D46" s="207" t="s">
        <v>211</v>
      </c>
      <c r="E46" s="123">
        <v>7000</v>
      </c>
      <c r="F46" s="129">
        <v>7000</v>
      </c>
      <c r="G46" s="129"/>
      <c r="H46" s="129"/>
      <c r="I46" s="129"/>
      <c r="J46" s="131"/>
      <c r="K46" s="131"/>
      <c r="L46" s="131"/>
      <c r="M46" s="131"/>
      <c r="N46" s="131"/>
      <c r="O46" s="131"/>
      <c r="P46" s="123">
        <v>7000</v>
      </c>
      <c r="Q46" s="190"/>
    </row>
    <row r="47" spans="1:17" s="20" customFormat="1" ht="85.5" customHeight="1">
      <c r="A47" s="134"/>
      <c r="B47" s="106"/>
      <c r="C47" s="82"/>
      <c r="D47" s="207" t="s">
        <v>212</v>
      </c>
      <c r="E47" s="123">
        <v>1000</v>
      </c>
      <c r="F47" s="129">
        <v>1000</v>
      </c>
      <c r="G47" s="129"/>
      <c r="H47" s="129"/>
      <c r="I47" s="129"/>
      <c r="J47" s="131"/>
      <c r="K47" s="131"/>
      <c r="L47" s="131"/>
      <c r="M47" s="131"/>
      <c r="N47" s="131"/>
      <c r="O47" s="131"/>
      <c r="P47" s="123">
        <v>1000</v>
      </c>
      <c r="Q47" s="190"/>
    </row>
    <row r="48" spans="1:17" s="20" customFormat="1" ht="79.5" customHeight="1">
      <c r="A48" s="128"/>
      <c r="B48" s="128"/>
      <c r="C48" s="80"/>
      <c r="D48" s="195" t="s">
        <v>208</v>
      </c>
      <c r="E48" s="123">
        <v>10000</v>
      </c>
      <c r="F48" s="129">
        <v>10000</v>
      </c>
      <c r="G48" s="129"/>
      <c r="H48" s="129"/>
      <c r="I48" s="129"/>
      <c r="J48" s="129"/>
      <c r="K48" s="129"/>
      <c r="L48" s="129"/>
      <c r="M48" s="129"/>
      <c r="N48" s="129"/>
      <c r="O48" s="129"/>
      <c r="P48" s="123">
        <v>10000</v>
      </c>
      <c r="Q48" s="190"/>
    </row>
    <row r="49" spans="1:17" s="20" customFormat="1" ht="25.5" customHeight="1">
      <c r="A49" s="249" t="s">
        <v>175</v>
      </c>
      <c r="B49" s="250"/>
      <c r="C49" s="250"/>
      <c r="D49" s="251"/>
      <c r="E49" s="225"/>
      <c r="F49" s="226"/>
      <c r="G49" s="226"/>
      <c r="H49" s="226"/>
      <c r="I49" s="226"/>
      <c r="J49" s="204">
        <v>36000</v>
      </c>
      <c r="K49" s="204">
        <v>36000</v>
      </c>
      <c r="L49" s="204"/>
      <c r="M49" s="204"/>
      <c r="N49" s="204"/>
      <c r="O49" s="204">
        <v>36000</v>
      </c>
      <c r="P49" s="203">
        <v>36000</v>
      </c>
      <c r="Q49" s="190"/>
    </row>
    <row r="50" spans="1:17" s="20" customFormat="1" ht="51.75" customHeight="1">
      <c r="A50" s="69" t="s">
        <v>47</v>
      </c>
      <c r="B50" s="69" t="s">
        <v>46</v>
      </c>
      <c r="C50" s="80"/>
      <c r="D50" s="174" t="s">
        <v>101</v>
      </c>
      <c r="E50" s="98"/>
      <c r="F50" s="131"/>
      <c r="G50" s="131"/>
      <c r="H50" s="131"/>
      <c r="I50" s="131"/>
      <c r="J50" s="133">
        <v>36000</v>
      </c>
      <c r="K50" s="133">
        <v>36000</v>
      </c>
      <c r="L50" s="133"/>
      <c r="M50" s="133"/>
      <c r="N50" s="133"/>
      <c r="O50" s="133">
        <v>36000</v>
      </c>
      <c r="P50" s="99">
        <v>36000</v>
      </c>
      <c r="Q50" s="190"/>
    </row>
    <row r="51" spans="1:17" s="20" customFormat="1" ht="51.75" customHeight="1">
      <c r="A51" s="69" t="s">
        <v>48</v>
      </c>
      <c r="B51" s="69" t="s">
        <v>46</v>
      </c>
      <c r="C51" s="80"/>
      <c r="D51" s="174" t="s">
        <v>102</v>
      </c>
      <c r="E51" s="98"/>
      <c r="F51" s="131"/>
      <c r="G51" s="131"/>
      <c r="H51" s="131"/>
      <c r="I51" s="131"/>
      <c r="J51" s="133">
        <v>36000</v>
      </c>
      <c r="K51" s="133">
        <v>36000</v>
      </c>
      <c r="L51" s="133"/>
      <c r="M51" s="133"/>
      <c r="N51" s="133"/>
      <c r="O51" s="133">
        <v>36000</v>
      </c>
      <c r="P51" s="99">
        <v>36000</v>
      </c>
      <c r="Q51" s="190"/>
    </row>
    <row r="52" spans="1:17" s="20" customFormat="1" ht="22.5" customHeight="1">
      <c r="A52" s="213" t="s">
        <v>57</v>
      </c>
      <c r="B52" s="128" t="s">
        <v>173</v>
      </c>
      <c r="C52" s="80" t="s">
        <v>58</v>
      </c>
      <c r="D52" s="224" t="s">
        <v>59</v>
      </c>
      <c r="E52" s="98"/>
      <c r="F52" s="131"/>
      <c r="G52" s="131"/>
      <c r="H52" s="131"/>
      <c r="I52" s="131"/>
      <c r="J52" s="131">
        <v>36000</v>
      </c>
      <c r="K52" s="131">
        <v>36000</v>
      </c>
      <c r="L52" s="131"/>
      <c r="M52" s="131"/>
      <c r="N52" s="131"/>
      <c r="O52" s="131">
        <v>36000</v>
      </c>
      <c r="P52" s="98">
        <v>36000</v>
      </c>
      <c r="Q52" s="190"/>
    </row>
    <row r="53" spans="1:17" s="20" customFormat="1" ht="144.75" customHeight="1">
      <c r="A53" s="213"/>
      <c r="B53" s="128"/>
      <c r="C53" s="80"/>
      <c r="D53" s="173" t="s">
        <v>174</v>
      </c>
      <c r="E53" s="123"/>
      <c r="F53" s="129"/>
      <c r="G53" s="129"/>
      <c r="H53" s="129"/>
      <c r="I53" s="129"/>
      <c r="J53" s="129">
        <v>36000</v>
      </c>
      <c r="K53" s="129">
        <v>36000</v>
      </c>
      <c r="L53" s="129"/>
      <c r="M53" s="129"/>
      <c r="N53" s="129"/>
      <c r="O53" s="129">
        <v>36000</v>
      </c>
      <c r="P53" s="123">
        <v>36000</v>
      </c>
      <c r="Q53" s="190"/>
    </row>
    <row r="54" spans="1:17" s="20" customFormat="1" ht="24" customHeight="1">
      <c r="A54" s="249" t="s">
        <v>176</v>
      </c>
      <c r="B54" s="250"/>
      <c r="C54" s="250"/>
      <c r="D54" s="251"/>
      <c r="E54" s="100">
        <v>30000</v>
      </c>
      <c r="F54" s="132">
        <v>30000</v>
      </c>
      <c r="G54" s="132"/>
      <c r="H54" s="132"/>
      <c r="I54" s="132"/>
      <c r="J54" s="132"/>
      <c r="K54" s="132"/>
      <c r="L54" s="132"/>
      <c r="M54" s="132"/>
      <c r="N54" s="132"/>
      <c r="O54" s="132"/>
      <c r="P54" s="100">
        <v>30000</v>
      </c>
      <c r="Q54" s="190"/>
    </row>
    <row r="55" spans="1:17" s="20" customFormat="1" ht="51" customHeight="1">
      <c r="A55" s="126" t="s">
        <v>54</v>
      </c>
      <c r="B55" s="69" t="s">
        <v>53</v>
      </c>
      <c r="C55" s="81"/>
      <c r="D55" s="174" t="s">
        <v>99</v>
      </c>
      <c r="E55" s="99">
        <v>30000</v>
      </c>
      <c r="F55" s="133">
        <v>30000</v>
      </c>
      <c r="G55" s="133"/>
      <c r="H55" s="133"/>
      <c r="I55" s="133"/>
      <c r="J55" s="133"/>
      <c r="K55" s="133"/>
      <c r="L55" s="133"/>
      <c r="M55" s="133"/>
      <c r="N55" s="133"/>
      <c r="O55" s="133"/>
      <c r="P55" s="99">
        <v>30000</v>
      </c>
      <c r="Q55" s="190"/>
    </row>
    <row r="56" spans="1:17" s="20" customFormat="1" ht="51.75" customHeight="1">
      <c r="A56" s="126" t="s">
        <v>55</v>
      </c>
      <c r="B56" s="69" t="s">
        <v>53</v>
      </c>
      <c r="C56" s="81"/>
      <c r="D56" s="174" t="s">
        <v>100</v>
      </c>
      <c r="E56" s="99">
        <v>30000</v>
      </c>
      <c r="F56" s="133">
        <v>30000</v>
      </c>
      <c r="G56" s="133"/>
      <c r="H56" s="133"/>
      <c r="I56" s="133"/>
      <c r="J56" s="133"/>
      <c r="K56" s="133"/>
      <c r="L56" s="133"/>
      <c r="M56" s="133"/>
      <c r="N56" s="133"/>
      <c r="O56" s="133"/>
      <c r="P56" s="99">
        <v>30000</v>
      </c>
      <c r="Q56" s="190"/>
    </row>
    <row r="57" spans="1:17" s="20" customFormat="1" ht="35.25" customHeight="1">
      <c r="A57" s="134" t="s">
        <v>138</v>
      </c>
      <c r="B57" s="106">
        <v>2152</v>
      </c>
      <c r="C57" s="82" t="s">
        <v>77</v>
      </c>
      <c r="D57" s="105" t="s">
        <v>86</v>
      </c>
      <c r="E57" s="98">
        <v>30000</v>
      </c>
      <c r="F57" s="131">
        <v>30000</v>
      </c>
      <c r="G57" s="131"/>
      <c r="H57" s="131"/>
      <c r="I57" s="131"/>
      <c r="J57" s="131"/>
      <c r="K57" s="131"/>
      <c r="L57" s="131"/>
      <c r="M57" s="131"/>
      <c r="N57" s="131"/>
      <c r="O57" s="131"/>
      <c r="P57" s="98">
        <v>30000</v>
      </c>
      <c r="Q57" s="190"/>
    </row>
    <row r="58" spans="1:17" s="20" customFormat="1" ht="80.25" customHeight="1">
      <c r="A58" s="128"/>
      <c r="B58" s="128"/>
      <c r="C58" s="80"/>
      <c r="D58" s="195" t="s">
        <v>208</v>
      </c>
      <c r="E58" s="123">
        <v>30000</v>
      </c>
      <c r="F58" s="129">
        <v>30000</v>
      </c>
      <c r="G58" s="129"/>
      <c r="H58" s="129"/>
      <c r="I58" s="129"/>
      <c r="J58" s="129"/>
      <c r="K58" s="129"/>
      <c r="L58" s="129"/>
      <c r="M58" s="129"/>
      <c r="N58" s="129"/>
      <c r="O58" s="129"/>
      <c r="P58" s="123">
        <v>30000</v>
      </c>
      <c r="Q58" s="190"/>
    </row>
    <row r="59" spans="1:17" s="20" customFormat="1" ht="24" customHeight="1">
      <c r="A59" s="249" t="s">
        <v>177</v>
      </c>
      <c r="B59" s="250"/>
      <c r="C59" s="250"/>
      <c r="D59" s="251"/>
      <c r="E59" s="203">
        <v>25000</v>
      </c>
      <c r="F59" s="204">
        <v>25000</v>
      </c>
      <c r="G59" s="215"/>
      <c r="H59" s="215"/>
      <c r="I59" s="215"/>
      <c r="J59" s="204">
        <v>20000</v>
      </c>
      <c r="K59" s="204">
        <v>20000</v>
      </c>
      <c r="L59" s="204"/>
      <c r="M59" s="204"/>
      <c r="N59" s="204"/>
      <c r="O59" s="204">
        <v>20000</v>
      </c>
      <c r="P59" s="203">
        <v>45000</v>
      </c>
      <c r="Q59" s="190"/>
    </row>
    <row r="60" spans="1:17" s="20" customFormat="1" ht="47.25" customHeight="1">
      <c r="A60" s="126" t="s">
        <v>54</v>
      </c>
      <c r="B60" s="69" t="s">
        <v>53</v>
      </c>
      <c r="C60" s="81"/>
      <c r="D60" s="174" t="s">
        <v>99</v>
      </c>
      <c r="E60" s="99">
        <v>25000</v>
      </c>
      <c r="F60" s="133">
        <v>25000</v>
      </c>
      <c r="G60" s="129"/>
      <c r="H60" s="129"/>
      <c r="I60" s="129"/>
      <c r="J60" s="133"/>
      <c r="K60" s="133"/>
      <c r="L60" s="133"/>
      <c r="M60" s="133"/>
      <c r="N60" s="133"/>
      <c r="O60" s="133"/>
      <c r="P60" s="99">
        <v>25000</v>
      </c>
      <c r="Q60" s="190"/>
    </row>
    <row r="61" spans="1:17" s="20" customFormat="1" ht="49.5" customHeight="1">
      <c r="A61" s="126" t="s">
        <v>55</v>
      </c>
      <c r="B61" s="69" t="s">
        <v>53</v>
      </c>
      <c r="C61" s="81"/>
      <c r="D61" s="174" t="s">
        <v>100</v>
      </c>
      <c r="E61" s="99">
        <v>25000</v>
      </c>
      <c r="F61" s="133">
        <v>25000</v>
      </c>
      <c r="G61" s="129"/>
      <c r="H61" s="129"/>
      <c r="I61" s="129"/>
      <c r="J61" s="133"/>
      <c r="K61" s="133"/>
      <c r="L61" s="133"/>
      <c r="M61" s="133"/>
      <c r="N61" s="133"/>
      <c r="O61" s="133"/>
      <c r="P61" s="99">
        <v>25000</v>
      </c>
      <c r="Q61" s="190"/>
    </row>
    <row r="62" spans="1:17" s="20" customFormat="1" ht="36" customHeight="1">
      <c r="A62" s="134" t="s">
        <v>138</v>
      </c>
      <c r="B62" s="106">
        <v>2152</v>
      </c>
      <c r="C62" s="82" t="s">
        <v>77</v>
      </c>
      <c r="D62" s="105" t="s">
        <v>86</v>
      </c>
      <c r="E62" s="98">
        <v>25000</v>
      </c>
      <c r="F62" s="131">
        <v>25000</v>
      </c>
      <c r="G62" s="129"/>
      <c r="H62" s="129"/>
      <c r="I62" s="129"/>
      <c r="J62" s="131"/>
      <c r="K62" s="131"/>
      <c r="L62" s="131"/>
      <c r="M62" s="131"/>
      <c r="N62" s="131"/>
      <c r="O62" s="131"/>
      <c r="P62" s="98">
        <v>25000</v>
      </c>
      <c r="Q62" s="190"/>
    </row>
    <row r="63" spans="1:17" s="20" customFormat="1" ht="78.75" customHeight="1">
      <c r="A63" s="128"/>
      <c r="B63" s="128"/>
      <c r="C63" s="80"/>
      <c r="D63" s="195" t="s">
        <v>208</v>
      </c>
      <c r="E63" s="123">
        <v>25000</v>
      </c>
      <c r="F63" s="129">
        <v>25000</v>
      </c>
      <c r="G63" s="129"/>
      <c r="H63" s="129"/>
      <c r="I63" s="129"/>
      <c r="J63" s="129"/>
      <c r="K63" s="129"/>
      <c r="L63" s="129"/>
      <c r="M63" s="129"/>
      <c r="N63" s="129"/>
      <c r="O63" s="129"/>
      <c r="P63" s="123">
        <v>25000</v>
      </c>
      <c r="Q63" s="190"/>
    </row>
    <row r="64" spans="1:17" s="20" customFormat="1" ht="53.25" customHeight="1">
      <c r="A64" s="69" t="s">
        <v>47</v>
      </c>
      <c r="B64" s="69" t="s">
        <v>46</v>
      </c>
      <c r="C64" s="80"/>
      <c r="D64" s="174" t="s">
        <v>101</v>
      </c>
      <c r="E64" s="123"/>
      <c r="F64" s="129"/>
      <c r="G64" s="129"/>
      <c r="H64" s="129"/>
      <c r="I64" s="129"/>
      <c r="J64" s="133">
        <v>20000</v>
      </c>
      <c r="K64" s="133">
        <v>20000</v>
      </c>
      <c r="L64" s="133"/>
      <c r="M64" s="133"/>
      <c r="N64" s="133"/>
      <c r="O64" s="133">
        <v>20000</v>
      </c>
      <c r="P64" s="99">
        <v>20000</v>
      </c>
      <c r="Q64" s="190"/>
    </row>
    <row r="65" spans="1:17" s="20" customFormat="1" ht="55.5" customHeight="1">
      <c r="A65" s="69" t="s">
        <v>48</v>
      </c>
      <c r="B65" s="69" t="s">
        <v>46</v>
      </c>
      <c r="C65" s="80"/>
      <c r="D65" s="174" t="s">
        <v>102</v>
      </c>
      <c r="E65" s="123"/>
      <c r="F65" s="129"/>
      <c r="G65" s="129"/>
      <c r="H65" s="129"/>
      <c r="I65" s="129"/>
      <c r="J65" s="133">
        <v>20000</v>
      </c>
      <c r="K65" s="133">
        <v>20000</v>
      </c>
      <c r="L65" s="133"/>
      <c r="M65" s="133"/>
      <c r="N65" s="133"/>
      <c r="O65" s="133">
        <v>20000</v>
      </c>
      <c r="P65" s="99">
        <v>20000</v>
      </c>
      <c r="Q65" s="190"/>
    </row>
    <row r="66" spans="1:17" s="20" customFormat="1" ht="102.75" customHeight="1">
      <c r="A66" s="130" t="s">
        <v>49</v>
      </c>
      <c r="B66" s="128" t="s">
        <v>50</v>
      </c>
      <c r="C66" s="81" t="s">
        <v>68</v>
      </c>
      <c r="D66" s="95" t="s">
        <v>105</v>
      </c>
      <c r="E66" s="123"/>
      <c r="F66" s="129"/>
      <c r="G66" s="129"/>
      <c r="H66" s="129"/>
      <c r="I66" s="129"/>
      <c r="J66" s="131">
        <v>20000</v>
      </c>
      <c r="K66" s="131">
        <v>20000</v>
      </c>
      <c r="L66" s="131"/>
      <c r="M66" s="131"/>
      <c r="N66" s="131"/>
      <c r="O66" s="131">
        <v>20000</v>
      </c>
      <c r="P66" s="98">
        <v>20000</v>
      </c>
      <c r="Q66" s="190"/>
    </row>
    <row r="67" spans="1:17" s="20" customFormat="1" ht="33.75" customHeight="1">
      <c r="A67" s="213"/>
      <c r="B67" s="128"/>
      <c r="C67" s="80"/>
      <c r="D67" s="173" t="s">
        <v>181</v>
      </c>
      <c r="E67" s="123"/>
      <c r="F67" s="129"/>
      <c r="G67" s="129"/>
      <c r="H67" s="129"/>
      <c r="I67" s="129"/>
      <c r="J67" s="129">
        <v>20000</v>
      </c>
      <c r="K67" s="129">
        <v>20000</v>
      </c>
      <c r="L67" s="129"/>
      <c r="M67" s="129"/>
      <c r="N67" s="129"/>
      <c r="O67" s="129">
        <v>20000</v>
      </c>
      <c r="P67" s="123">
        <v>20000</v>
      </c>
      <c r="Q67" s="190"/>
    </row>
    <row r="68" spans="1:17" s="20" customFormat="1" ht="25.5" customHeight="1">
      <c r="A68" s="249" t="s">
        <v>178</v>
      </c>
      <c r="B68" s="250"/>
      <c r="C68" s="250"/>
      <c r="D68" s="251"/>
      <c r="E68" s="214"/>
      <c r="F68" s="215"/>
      <c r="G68" s="215"/>
      <c r="H68" s="215"/>
      <c r="I68" s="215"/>
      <c r="J68" s="204">
        <v>150000</v>
      </c>
      <c r="K68" s="204">
        <v>150000</v>
      </c>
      <c r="L68" s="204"/>
      <c r="M68" s="204"/>
      <c r="N68" s="204"/>
      <c r="O68" s="204">
        <v>150000</v>
      </c>
      <c r="P68" s="203">
        <v>150000</v>
      </c>
      <c r="Q68" s="190"/>
    </row>
    <row r="69" spans="1:17" s="20" customFormat="1" ht="45.75" customHeight="1">
      <c r="A69" s="126" t="s">
        <v>54</v>
      </c>
      <c r="B69" s="69" t="s">
        <v>53</v>
      </c>
      <c r="C69" s="81"/>
      <c r="D69" s="174" t="s">
        <v>99</v>
      </c>
      <c r="E69" s="123"/>
      <c r="F69" s="129"/>
      <c r="G69" s="129"/>
      <c r="H69" s="129"/>
      <c r="I69" s="129"/>
      <c r="J69" s="133">
        <v>150000</v>
      </c>
      <c r="K69" s="133">
        <v>150000</v>
      </c>
      <c r="L69" s="133"/>
      <c r="M69" s="133"/>
      <c r="N69" s="133"/>
      <c r="O69" s="133">
        <v>150000</v>
      </c>
      <c r="P69" s="99">
        <v>150000</v>
      </c>
      <c r="Q69" s="190"/>
    </row>
    <row r="70" spans="1:17" s="20" customFormat="1" ht="49.5" customHeight="1">
      <c r="A70" s="126" t="s">
        <v>55</v>
      </c>
      <c r="B70" s="69" t="s">
        <v>53</v>
      </c>
      <c r="C70" s="81"/>
      <c r="D70" s="174" t="s">
        <v>100</v>
      </c>
      <c r="E70" s="123"/>
      <c r="F70" s="129"/>
      <c r="G70" s="129"/>
      <c r="H70" s="129"/>
      <c r="I70" s="129"/>
      <c r="J70" s="133">
        <v>150000</v>
      </c>
      <c r="K70" s="133">
        <v>150000</v>
      </c>
      <c r="L70" s="133"/>
      <c r="M70" s="133"/>
      <c r="N70" s="133"/>
      <c r="O70" s="133">
        <v>150000</v>
      </c>
      <c r="P70" s="99">
        <v>150000</v>
      </c>
      <c r="Q70" s="190"/>
    </row>
    <row r="71" spans="1:17" s="20" customFormat="1" ht="35.25" customHeight="1">
      <c r="A71" s="134" t="s">
        <v>138</v>
      </c>
      <c r="B71" s="106">
        <v>2152</v>
      </c>
      <c r="C71" s="82" t="s">
        <v>77</v>
      </c>
      <c r="D71" s="105" t="s">
        <v>86</v>
      </c>
      <c r="E71" s="123"/>
      <c r="F71" s="129"/>
      <c r="G71" s="129"/>
      <c r="H71" s="129"/>
      <c r="I71" s="129"/>
      <c r="J71" s="133">
        <v>150000</v>
      </c>
      <c r="K71" s="133">
        <v>150000</v>
      </c>
      <c r="L71" s="133"/>
      <c r="M71" s="133"/>
      <c r="N71" s="133"/>
      <c r="O71" s="133">
        <v>150000</v>
      </c>
      <c r="P71" s="99">
        <v>150000</v>
      </c>
      <c r="Q71" s="190"/>
    </row>
    <row r="72" spans="1:17" s="20" customFormat="1" ht="49.5" customHeight="1">
      <c r="A72" s="128"/>
      <c r="B72" s="128"/>
      <c r="C72" s="80"/>
      <c r="D72" s="195" t="s">
        <v>152</v>
      </c>
      <c r="E72" s="123"/>
      <c r="F72" s="129"/>
      <c r="G72" s="129"/>
      <c r="H72" s="129"/>
      <c r="I72" s="129"/>
      <c r="J72" s="129">
        <v>150000</v>
      </c>
      <c r="K72" s="129">
        <v>150000</v>
      </c>
      <c r="L72" s="129"/>
      <c r="M72" s="129"/>
      <c r="N72" s="129"/>
      <c r="O72" s="129">
        <v>150000</v>
      </c>
      <c r="P72" s="123">
        <v>150000</v>
      </c>
      <c r="Q72" s="190"/>
    </row>
    <row r="73" spans="1:17" s="20" customFormat="1" ht="22.5" customHeight="1">
      <c r="A73" s="249" t="s">
        <v>179</v>
      </c>
      <c r="B73" s="250"/>
      <c r="C73" s="250"/>
      <c r="D73" s="251"/>
      <c r="E73" s="100">
        <v>23000</v>
      </c>
      <c r="F73" s="132">
        <v>23000</v>
      </c>
      <c r="G73" s="132"/>
      <c r="H73" s="132"/>
      <c r="I73" s="132"/>
      <c r="J73" s="132"/>
      <c r="K73" s="132"/>
      <c r="L73" s="132"/>
      <c r="M73" s="132"/>
      <c r="N73" s="132"/>
      <c r="O73" s="132"/>
      <c r="P73" s="100">
        <v>23000</v>
      </c>
      <c r="Q73" s="190"/>
    </row>
    <row r="74" spans="1:17" s="20" customFormat="1" ht="33" customHeight="1">
      <c r="A74" s="126" t="s">
        <v>54</v>
      </c>
      <c r="B74" s="69" t="s">
        <v>53</v>
      </c>
      <c r="C74" s="81"/>
      <c r="D74" s="174" t="s">
        <v>99</v>
      </c>
      <c r="E74" s="98">
        <v>23000</v>
      </c>
      <c r="F74" s="131">
        <v>23000</v>
      </c>
      <c r="G74" s="131"/>
      <c r="H74" s="131"/>
      <c r="I74" s="131"/>
      <c r="J74" s="131"/>
      <c r="K74" s="131"/>
      <c r="L74" s="131"/>
      <c r="M74" s="131"/>
      <c r="N74" s="131"/>
      <c r="O74" s="131"/>
      <c r="P74" s="98">
        <v>23000</v>
      </c>
      <c r="Q74" s="190"/>
    </row>
    <row r="75" spans="1:17" s="20" customFormat="1" ht="51" customHeight="1">
      <c r="A75" s="126" t="s">
        <v>55</v>
      </c>
      <c r="B75" s="69" t="s">
        <v>53</v>
      </c>
      <c r="C75" s="81"/>
      <c r="D75" s="174" t="s">
        <v>100</v>
      </c>
      <c r="E75" s="98">
        <v>23000</v>
      </c>
      <c r="F75" s="131">
        <v>23000</v>
      </c>
      <c r="G75" s="131"/>
      <c r="H75" s="131"/>
      <c r="I75" s="131"/>
      <c r="J75" s="131"/>
      <c r="K75" s="131"/>
      <c r="L75" s="131"/>
      <c r="M75" s="131"/>
      <c r="N75" s="131"/>
      <c r="O75" s="131"/>
      <c r="P75" s="98">
        <v>23000</v>
      </c>
      <c r="Q75" s="190"/>
    </row>
    <row r="76" spans="1:17" s="20" customFormat="1" ht="34.5" customHeight="1">
      <c r="A76" s="134" t="s">
        <v>138</v>
      </c>
      <c r="B76" s="106">
        <v>2152</v>
      </c>
      <c r="C76" s="82" t="s">
        <v>77</v>
      </c>
      <c r="D76" s="105" t="s">
        <v>86</v>
      </c>
      <c r="E76" s="98">
        <v>23000</v>
      </c>
      <c r="F76" s="131">
        <v>23000</v>
      </c>
      <c r="G76" s="131"/>
      <c r="H76" s="131"/>
      <c r="I76" s="131"/>
      <c r="J76" s="131"/>
      <c r="K76" s="131"/>
      <c r="L76" s="131"/>
      <c r="M76" s="131"/>
      <c r="N76" s="131"/>
      <c r="O76" s="131"/>
      <c r="P76" s="98">
        <v>23000</v>
      </c>
      <c r="Q76" s="190"/>
    </row>
    <row r="77" spans="1:17" s="20" customFormat="1" ht="78.75" customHeight="1">
      <c r="A77" s="128"/>
      <c r="B77" s="128"/>
      <c r="C77" s="80"/>
      <c r="D77" s="195" t="s">
        <v>208</v>
      </c>
      <c r="E77" s="123">
        <v>20000</v>
      </c>
      <c r="F77" s="129">
        <v>20000</v>
      </c>
      <c r="G77" s="129"/>
      <c r="H77" s="129"/>
      <c r="I77" s="129"/>
      <c r="J77" s="129"/>
      <c r="K77" s="129"/>
      <c r="L77" s="129"/>
      <c r="M77" s="129"/>
      <c r="N77" s="129"/>
      <c r="O77" s="129"/>
      <c r="P77" s="123">
        <v>20000</v>
      </c>
      <c r="Q77" s="190"/>
    </row>
    <row r="78" spans="1:17" s="20" customFormat="1" ht="39.75" customHeight="1">
      <c r="A78" s="213"/>
      <c r="B78" s="128"/>
      <c r="C78" s="80"/>
      <c r="D78" s="173" t="s">
        <v>157</v>
      </c>
      <c r="E78" s="123">
        <v>3000</v>
      </c>
      <c r="F78" s="129">
        <v>3000</v>
      </c>
      <c r="G78" s="129"/>
      <c r="H78" s="129"/>
      <c r="I78" s="129"/>
      <c r="J78" s="129"/>
      <c r="K78" s="129"/>
      <c r="L78" s="129"/>
      <c r="M78" s="129"/>
      <c r="N78" s="129"/>
      <c r="O78" s="129"/>
      <c r="P78" s="123">
        <v>3000</v>
      </c>
      <c r="Q78" s="190"/>
    </row>
    <row r="79" spans="1:17" s="20" customFormat="1" ht="22.5" customHeight="1">
      <c r="A79" s="249" t="s">
        <v>180</v>
      </c>
      <c r="B79" s="250"/>
      <c r="C79" s="250"/>
      <c r="D79" s="251"/>
      <c r="E79" s="100">
        <v>10000</v>
      </c>
      <c r="F79" s="132">
        <v>10000</v>
      </c>
      <c r="G79" s="132"/>
      <c r="H79" s="132"/>
      <c r="I79" s="132"/>
      <c r="J79" s="132"/>
      <c r="K79" s="132"/>
      <c r="L79" s="132"/>
      <c r="M79" s="132"/>
      <c r="N79" s="132"/>
      <c r="O79" s="132"/>
      <c r="P79" s="100">
        <v>10000</v>
      </c>
      <c r="Q79" s="190"/>
    </row>
    <row r="80" spans="1:17" s="20" customFormat="1" ht="52.5" customHeight="1">
      <c r="A80" s="126" t="s">
        <v>54</v>
      </c>
      <c r="B80" s="69" t="s">
        <v>53</v>
      </c>
      <c r="C80" s="81"/>
      <c r="D80" s="174" t="s">
        <v>99</v>
      </c>
      <c r="E80" s="99">
        <v>10000</v>
      </c>
      <c r="F80" s="133">
        <v>10000</v>
      </c>
      <c r="G80" s="131"/>
      <c r="H80" s="131"/>
      <c r="I80" s="131"/>
      <c r="J80" s="133"/>
      <c r="K80" s="133"/>
      <c r="L80" s="133"/>
      <c r="M80" s="133"/>
      <c r="N80" s="133"/>
      <c r="O80" s="133"/>
      <c r="P80" s="99">
        <v>10000</v>
      </c>
      <c r="Q80" s="190"/>
    </row>
    <row r="81" spans="1:17" s="20" customFormat="1" ht="53.25" customHeight="1">
      <c r="A81" s="126" t="s">
        <v>55</v>
      </c>
      <c r="B81" s="69" t="s">
        <v>53</v>
      </c>
      <c r="C81" s="81"/>
      <c r="D81" s="174" t="s">
        <v>100</v>
      </c>
      <c r="E81" s="99">
        <v>10000</v>
      </c>
      <c r="F81" s="133">
        <v>10000</v>
      </c>
      <c r="G81" s="131"/>
      <c r="H81" s="131"/>
      <c r="I81" s="131"/>
      <c r="J81" s="133"/>
      <c r="K81" s="133"/>
      <c r="L81" s="133"/>
      <c r="M81" s="133"/>
      <c r="N81" s="133"/>
      <c r="O81" s="133"/>
      <c r="P81" s="99">
        <v>10000</v>
      </c>
      <c r="Q81" s="190"/>
    </row>
    <row r="82" spans="1:17" s="20" customFormat="1" ht="33" customHeight="1">
      <c r="A82" s="134" t="s">
        <v>138</v>
      </c>
      <c r="B82" s="106">
        <v>2152</v>
      </c>
      <c r="C82" s="82" t="s">
        <v>77</v>
      </c>
      <c r="D82" s="105" t="s">
        <v>86</v>
      </c>
      <c r="E82" s="98">
        <v>10000</v>
      </c>
      <c r="F82" s="131">
        <v>10000</v>
      </c>
      <c r="G82" s="131"/>
      <c r="H82" s="131"/>
      <c r="I82" s="131"/>
      <c r="J82" s="131"/>
      <c r="K82" s="131"/>
      <c r="L82" s="131"/>
      <c r="M82" s="131"/>
      <c r="N82" s="131"/>
      <c r="O82" s="131"/>
      <c r="P82" s="98">
        <v>10000</v>
      </c>
      <c r="Q82" s="190"/>
    </row>
    <row r="83" spans="1:17" s="20" customFormat="1" ht="81.75" customHeight="1">
      <c r="A83" s="128"/>
      <c r="B83" s="128"/>
      <c r="C83" s="80"/>
      <c r="D83" s="195" t="s">
        <v>208</v>
      </c>
      <c r="E83" s="123">
        <v>10000</v>
      </c>
      <c r="F83" s="129">
        <v>10000</v>
      </c>
      <c r="G83" s="129"/>
      <c r="H83" s="129"/>
      <c r="I83" s="129"/>
      <c r="J83" s="129"/>
      <c r="K83" s="129"/>
      <c r="L83" s="129"/>
      <c r="M83" s="129"/>
      <c r="N83" s="129"/>
      <c r="O83" s="129"/>
      <c r="P83" s="123">
        <v>10000</v>
      </c>
      <c r="Q83" s="190"/>
    </row>
    <row r="84" spans="1:17" s="20" customFormat="1" ht="27.75" customHeight="1">
      <c r="A84" s="249" t="s">
        <v>185</v>
      </c>
      <c r="B84" s="250"/>
      <c r="C84" s="250"/>
      <c r="D84" s="251"/>
      <c r="E84" s="203">
        <v>30000</v>
      </c>
      <c r="F84" s="204">
        <v>30000</v>
      </c>
      <c r="G84" s="204"/>
      <c r="H84" s="204"/>
      <c r="I84" s="204"/>
      <c r="J84" s="204">
        <v>52000</v>
      </c>
      <c r="K84" s="204">
        <v>52000</v>
      </c>
      <c r="L84" s="204"/>
      <c r="M84" s="204"/>
      <c r="N84" s="204"/>
      <c r="O84" s="204">
        <v>52000</v>
      </c>
      <c r="P84" s="203">
        <v>82000</v>
      </c>
      <c r="Q84" s="190"/>
    </row>
    <row r="85" spans="1:17" s="20" customFormat="1" ht="52.5" customHeight="1">
      <c r="A85" s="126" t="s">
        <v>54</v>
      </c>
      <c r="B85" s="69" t="s">
        <v>53</v>
      </c>
      <c r="C85" s="81"/>
      <c r="D85" s="174" t="s">
        <v>99</v>
      </c>
      <c r="E85" s="99">
        <v>30000</v>
      </c>
      <c r="F85" s="133">
        <v>30000</v>
      </c>
      <c r="G85" s="133"/>
      <c r="H85" s="133"/>
      <c r="I85" s="133"/>
      <c r="J85" s="133"/>
      <c r="K85" s="133"/>
      <c r="L85" s="133"/>
      <c r="M85" s="133"/>
      <c r="N85" s="133"/>
      <c r="O85" s="133"/>
      <c r="P85" s="99">
        <v>30000</v>
      </c>
      <c r="Q85" s="190"/>
    </row>
    <row r="86" spans="1:17" s="20" customFormat="1" ht="50.25" customHeight="1">
      <c r="A86" s="126" t="s">
        <v>55</v>
      </c>
      <c r="B86" s="69" t="s">
        <v>53</v>
      </c>
      <c r="C86" s="81"/>
      <c r="D86" s="174" t="s">
        <v>100</v>
      </c>
      <c r="E86" s="99">
        <v>30000</v>
      </c>
      <c r="F86" s="133">
        <v>30000</v>
      </c>
      <c r="G86" s="133"/>
      <c r="H86" s="133"/>
      <c r="I86" s="133"/>
      <c r="J86" s="133"/>
      <c r="K86" s="133"/>
      <c r="L86" s="133"/>
      <c r="M86" s="133"/>
      <c r="N86" s="133"/>
      <c r="O86" s="133"/>
      <c r="P86" s="99">
        <v>30000</v>
      </c>
      <c r="Q86" s="190"/>
    </row>
    <row r="87" spans="1:17" s="20" customFormat="1" ht="50.25" customHeight="1">
      <c r="A87" s="134" t="s">
        <v>137</v>
      </c>
      <c r="B87" s="106">
        <v>2144</v>
      </c>
      <c r="C87" s="82" t="s">
        <v>77</v>
      </c>
      <c r="D87" s="105" t="s">
        <v>89</v>
      </c>
      <c r="E87" s="98">
        <v>20000</v>
      </c>
      <c r="F87" s="131">
        <v>20000</v>
      </c>
      <c r="G87" s="131"/>
      <c r="H87" s="131"/>
      <c r="I87" s="131"/>
      <c r="J87" s="131"/>
      <c r="K87" s="131"/>
      <c r="L87" s="131"/>
      <c r="M87" s="131"/>
      <c r="N87" s="131"/>
      <c r="O87" s="131"/>
      <c r="P87" s="98">
        <v>20000</v>
      </c>
      <c r="Q87" s="190"/>
    </row>
    <row r="88" spans="1:17" s="20" customFormat="1" ht="48.75" customHeight="1">
      <c r="A88" s="134"/>
      <c r="B88" s="106"/>
      <c r="C88" s="82"/>
      <c r="D88" s="219" t="s">
        <v>210</v>
      </c>
      <c r="E88" s="123">
        <v>20000</v>
      </c>
      <c r="F88" s="129">
        <v>20000</v>
      </c>
      <c r="G88" s="129"/>
      <c r="H88" s="129"/>
      <c r="I88" s="129"/>
      <c r="J88" s="129"/>
      <c r="K88" s="129"/>
      <c r="L88" s="129"/>
      <c r="M88" s="129"/>
      <c r="N88" s="129"/>
      <c r="O88" s="129"/>
      <c r="P88" s="123">
        <v>20000</v>
      </c>
      <c r="Q88" s="190"/>
    </row>
    <row r="89" spans="1:17" s="20" customFormat="1" ht="41.25" customHeight="1">
      <c r="A89" s="134" t="s">
        <v>138</v>
      </c>
      <c r="B89" s="106">
        <v>2152</v>
      </c>
      <c r="C89" s="82" t="s">
        <v>77</v>
      </c>
      <c r="D89" s="105" t="s">
        <v>86</v>
      </c>
      <c r="E89" s="98">
        <v>10000</v>
      </c>
      <c r="F89" s="131">
        <v>10000</v>
      </c>
      <c r="G89" s="131"/>
      <c r="H89" s="131"/>
      <c r="I89" s="131"/>
      <c r="J89" s="131"/>
      <c r="K89" s="131"/>
      <c r="L89" s="131"/>
      <c r="M89" s="131"/>
      <c r="N89" s="131"/>
      <c r="O89" s="131"/>
      <c r="P89" s="98">
        <v>10000</v>
      </c>
      <c r="Q89" s="190"/>
    </row>
    <row r="90" spans="1:17" s="20" customFormat="1" ht="111.75" customHeight="1">
      <c r="A90" s="202"/>
      <c r="B90" s="106"/>
      <c r="C90" s="82"/>
      <c r="D90" s="219" t="s">
        <v>182</v>
      </c>
      <c r="E90" s="123">
        <v>10000</v>
      </c>
      <c r="F90" s="129">
        <v>10000</v>
      </c>
      <c r="G90" s="129"/>
      <c r="H90" s="129"/>
      <c r="I90" s="129"/>
      <c r="J90" s="129"/>
      <c r="K90" s="129"/>
      <c r="L90" s="129"/>
      <c r="M90" s="129"/>
      <c r="N90" s="129"/>
      <c r="O90" s="129"/>
      <c r="P90" s="123">
        <v>10000</v>
      </c>
      <c r="Q90" s="190"/>
    </row>
    <row r="91" spans="1:17" s="20" customFormat="1" ht="60.75" customHeight="1">
      <c r="A91" s="69" t="s">
        <v>47</v>
      </c>
      <c r="B91" s="69" t="s">
        <v>46</v>
      </c>
      <c r="C91" s="80"/>
      <c r="D91" s="174" t="s">
        <v>101</v>
      </c>
      <c r="E91" s="123"/>
      <c r="F91" s="129"/>
      <c r="G91" s="129"/>
      <c r="H91" s="129"/>
      <c r="I91" s="129"/>
      <c r="J91" s="133">
        <v>52000</v>
      </c>
      <c r="K91" s="133">
        <v>52000</v>
      </c>
      <c r="L91" s="133"/>
      <c r="M91" s="133"/>
      <c r="N91" s="133"/>
      <c r="O91" s="133">
        <v>52000</v>
      </c>
      <c r="P91" s="99">
        <v>52000</v>
      </c>
      <c r="Q91" s="190"/>
    </row>
    <row r="92" spans="1:17" s="20" customFormat="1" ht="59.25" customHeight="1">
      <c r="A92" s="69" t="s">
        <v>48</v>
      </c>
      <c r="B92" s="69" t="s">
        <v>46</v>
      </c>
      <c r="C92" s="80"/>
      <c r="D92" s="174" t="s">
        <v>102</v>
      </c>
      <c r="E92" s="123"/>
      <c r="F92" s="129"/>
      <c r="G92" s="129"/>
      <c r="H92" s="129"/>
      <c r="I92" s="129"/>
      <c r="J92" s="133">
        <v>52000</v>
      </c>
      <c r="K92" s="133">
        <v>52000</v>
      </c>
      <c r="L92" s="133"/>
      <c r="M92" s="133"/>
      <c r="N92" s="133"/>
      <c r="O92" s="133">
        <v>52000</v>
      </c>
      <c r="P92" s="99">
        <v>52000</v>
      </c>
      <c r="Q92" s="190"/>
    </row>
    <row r="93" spans="1:17" s="20" customFormat="1" ht="30" customHeight="1">
      <c r="A93" s="128" t="s">
        <v>57</v>
      </c>
      <c r="B93" s="128" t="s">
        <v>173</v>
      </c>
      <c r="C93" s="80" t="s">
        <v>58</v>
      </c>
      <c r="D93" s="95" t="s">
        <v>59</v>
      </c>
      <c r="E93" s="123"/>
      <c r="F93" s="129"/>
      <c r="G93" s="129"/>
      <c r="H93" s="129"/>
      <c r="I93" s="129"/>
      <c r="J93" s="131">
        <v>30000</v>
      </c>
      <c r="K93" s="131">
        <v>30000</v>
      </c>
      <c r="L93" s="131"/>
      <c r="M93" s="131"/>
      <c r="N93" s="131"/>
      <c r="O93" s="131">
        <v>30000</v>
      </c>
      <c r="P93" s="98">
        <v>30000</v>
      </c>
      <c r="Q93" s="190"/>
    </row>
    <row r="94" spans="1:17" s="20" customFormat="1" ht="52.5" customHeight="1">
      <c r="A94" s="202"/>
      <c r="B94" s="106"/>
      <c r="C94" s="82"/>
      <c r="D94" s="219" t="s">
        <v>202</v>
      </c>
      <c r="E94" s="123"/>
      <c r="F94" s="129"/>
      <c r="G94" s="129"/>
      <c r="H94" s="129"/>
      <c r="I94" s="129"/>
      <c r="J94" s="129">
        <v>30000</v>
      </c>
      <c r="K94" s="129">
        <v>30000</v>
      </c>
      <c r="L94" s="129"/>
      <c r="M94" s="129"/>
      <c r="N94" s="129"/>
      <c r="O94" s="129">
        <v>30000</v>
      </c>
      <c r="P94" s="123">
        <v>30000</v>
      </c>
      <c r="Q94" s="190"/>
    </row>
    <row r="95" spans="1:17" s="20" customFormat="1" ht="108" customHeight="1">
      <c r="A95" s="130" t="s">
        <v>49</v>
      </c>
      <c r="B95" s="128" t="s">
        <v>50</v>
      </c>
      <c r="C95" s="81" t="s">
        <v>68</v>
      </c>
      <c r="D95" s="95" t="s">
        <v>105</v>
      </c>
      <c r="E95" s="123"/>
      <c r="F95" s="129"/>
      <c r="G95" s="129"/>
      <c r="H95" s="129"/>
      <c r="I95" s="129"/>
      <c r="J95" s="131">
        <v>22000</v>
      </c>
      <c r="K95" s="131">
        <v>22000</v>
      </c>
      <c r="L95" s="131"/>
      <c r="M95" s="131"/>
      <c r="N95" s="131"/>
      <c r="O95" s="131">
        <v>22000</v>
      </c>
      <c r="P95" s="98">
        <v>22000</v>
      </c>
      <c r="Q95" s="190"/>
    </row>
    <row r="96" spans="1:17" s="20" customFormat="1" ht="48.75" customHeight="1">
      <c r="A96" s="202"/>
      <c r="B96" s="106"/>
      <c r="C96" s="82"/>
      <c r="D96" s="219" t="s">
        <v>203</v>
      </c>
      <c r="E96" s="123"/>
      <c r="F96" s="129"/>
      <c r="G96" s="129"/>
      <c r="H96" s="129"/>
      <c r="I96" s="129"/>
      <c r="J96" s="129">
        <v>22000</v>
      </c>
      <c r="K96" s="129">
        <v>22000</v>
      </c>
      <c r="L96" s="129"/>
      <c r="M96" s="129"/>
      <c r="N96" s="129"/>
      <c r="O96" s="129">
        <v>22000</v>
      </c>
      <c r="P96" s="123">
        <v>22000</v>
      </c>
      <c r="Q96" s="190"/>
    </row>
    <row r="97" spans="1:17" s="20" customFormat="1" ht="35.25" customHeight="1">
      <c r="A97" s="249" t="s">
        <v>183</v>
      </c>
      <c r="B97" s="250"/>
      <c r="C97" s="250"/>
      <c r="D97" s="251"/>
      <c r="E97" s="100"/>
      <c r="F97" s="132"/>
      <c r="G97" s="132"/>
      <c r="H97" s="132"/>
      <c r="I97" s="132"/>
      <c r="J97" s="132">
        <v>300000</v>
      </c>
      <c r="K97" s="132">
        <v>300000</v>
      </c>
      <c r="L97" s="132"/>
      <c r="M97" s="132"/>
      <c r="N97" s="132"/>
      <c r="O97" s="132">
        <v>300000</v>
      </c>
      <c r="P97" s="100">
        <v>300000</v>
      </c>
      <c r="Q97" s="190"/>
    </row>
    <row r="98" spans="1:17" s="20" customFormat="1" ht="50.25" customHeight="1">
      <c r="A98" s="126" t="s">
        <v>54</v>
      </c>
      <c r="B98" s="69" t="s">
        <v>53</v>
      </c>
      <c r="C98" s="81"/>
      <c r="D98" s="174" t="s">
        <v>99</v>
      </c>
      <c r="E98" s="98"/>
      <c r="F98" s="131"/>
      <c r="G98" s="131"/>
      <c r="H98" s="131"/>
      <c r="I98" s="131"/>
      <c r="J98" s="131">
        <v>300000</v>
      </c>
      <c r="K98" s="131">
        <v>300000</v>
      </c>
      <c r="L98" s="131"/>
      <c r="M98" s="131"/>
      <c r="N98" s="131"/>
      <c r="O98" s="131">
        <v>300000</v>
      </c>
      <c r="P98" s="98">
        <v>300000</v>
      </c>
      <c r="Q98" s="190"/>
    </row>
    <row r="99" spans="1:17" s="20" customFormat="1" ht="50.25" customHeight="1">
      <c r="A99" s="126" t="s">
        <v>55</v>
      </c>
      <c r="B99" s="69" t="s">
        <v>53</v>
      </c>
      <c r="C99" s="81"/>
      <c r="D99" s="174" t="s">
        <v>100</v>
      </c>
      <c r="E99" s="98"/>
      <c r="F99" s="131"/>
      <c r="G99" s="131"/>
      <c r="H99" s="131"/>
      <c r="I99" s="131"/>
      <c r="J99" s="131">
        <v>300000</v>
      </c>
      <c r="K99" s="131">
        <v>300000</v>
      </c>
      <c r="L99" s="131"/>
      <c r="M99" s="131"/>
      <c r="N99" s="131"/>
      <c r="O99" s="131">
        <v>300000</v>
      </c>
      <c r="P99" s="98">
        <v>300000</v>
      </c>
      <c r="Q99" s="190"/>
    </row>
    <row r="100" spans="1:17" s="20" customFormat="1" ht="43.5" customHeight="1">
      <c r="A100" s="134" t="s">
        <v>138</v>
      </c>
      <c r="B100" s="106">
        <v>2152</v>
      </c>
      <c r="C100" s="82" t="s">
        <v>77</v>
      </c>
      <c r="D100" s="105" t="s">
        <v>86</v>
      </c>
      <c r="E100" s="98"/>
      <c r="F100" s="131"/>
      <c r="G100" s="131"/>
      <c r="H100" s="131"/>
      <c r="I100" s="131"/>
      <c r="J100" s="131">
        <v>300000</v>
      </c>
      <c r="K100" s="131">
        <v>300000</v>
      </c>
      <c r="L100" s="131"/>
      <c r="M100" s="131"/>
      <c r="N100" s="131"/>
      <c r="O100" s="131">
        <v>300000</v>
      </c>
      <c r="P100" s="98">
        <v>300000</v>
      </c>
      <c r="Q100" s="190"/>
    </row>
    <row r="101" spans="1:17" s="20" customFormat="1" ht="64.5" customHeight="1">
      <c r="A101" s="202"/>
      <c r="B101" s="106"/>
      <c r="C101" s="82"/>
      <c r="D101" s="195" t="s">
        <v>152</v>
      </c>
      <c r="E101" s="98"/>
      <c r="F101" s="131"/>
      <c r="G101" s="131"/>
      <c r="H101" s="131"/>
      <c r="I101" s="131"/>
      <c r="J101" s="129">
        <v>200000</v>
      </c>
      <c r="K101" s="129">
        <v>200000</v>
      </c>
      <c r="L101" s="129"/>
      <c r="M101" s="129"/>
      <c r="N101" s="129"/>
      <c r="O101" s="129">
        <v>200000</v>
      </c>
      <c r="P101" s="123">
        <v>200000</v>
      </c>
      <c r="Q101" s="190"/>
    </row>
    <row r="102" spans="1:17" s="20" customFormat="1" ht="80.25" customHeight="1">
      <c r="A102" s="202"/>
      <c r="B102" s="106"/>
      <c r="C102" s="82"/>
      <c r="D102" s="219" t="s">
        <v>160</v>
      </c>
      <c r="E102" s="98"/>
      <c r="F102" s="131"/>
      <c r="G102" s="131"/>
      <c r="H102" s="131"/>
      <c r="I102" s="131"/>
      <c r="J102" s="129">
        <v>100000</v>
      </c>
      <c r="K102" s="129">
        <v>100000</v>
      </c>
      <c r="L102" s="129"/>
      <c r="M102" s="129"/>
      <c r="N102" s="129"/>
      <c r="O102" s="129">
        <v>100000</v>
      </c>
      <c r="P102" s="123">
        <v>100000</v>
      </c>
      <c r="Q102" s="190"/>
    </row>
    <row r="103" spans="1:16" s="20" customFormat="1" ht="33" customHeight="1">
      <c r="A103" s="249" t="s">
        <v>184</v>
      </c>
      <c r="B103" s="250"/>
      <c r="C103" s="254"/>
      <c r="D103" s="255"/>
      <c r="E103" s="100">
        <f aca="true" t="shared" si="0" ref="E103:P103">E104+E109</f>
        <v>0</v>
      </c>
      <c r="F103" s="100">
        <f t="shared" si="0"/>
        <v>0</v>
      </c>
      <c r="G103" s="100">
        <f t="shared" si="0"/>
        <v>0</v>
      </c>
      <c r="H103" s="100">
        <f t="shared" si="0"/>
        <v>0</v>
      </c>
      <c r="I103" s="100">
        <f t="shared" si="0"/>
        <v>0</v>
      </c>
      <c r="J103" s="100">
        <f t="shared" si="0"/>
        <v>0</v>
      </c>
      <c r="K103" s="100">
        <f t="shared" si="0"/>
        <v>0</v>
      </c>
      <c r="L103" s="100">
        <f t="shared" si="0"/>
        <v>0</v>
      </c>
      <c r="M103" s="100">
        <f t="shared" si="0"/>
        <v>0</v>
      </c>
      <c r="N103" s="100">
        <f t="shared" si="0"/>
        <v>0</v>
      </c>
      <c r="O103" s="100">
        <f t="shared" si="0"/>
        <v>0</v>
      </c>
      <c r="P103" s="100">
        <f t="shared" si="0"/>
        <v>0</v>
      </c>
    </row>
    <row r="104" spans="1:16" s="20" customFormat="1" ht="47.25">
      <c r="A104" s="126" t="s">
        <v>54</v>
      </c>
      <c r="B104" s="69" t="s">
        <v>53</v>
      </c>
      <c r="C104" s="81"/>
      <c r="D104" s="174" t="s">
        <v>99</v>
      </c>
      <c r="E104" s="99">
        <v>54600</v>
      </c>
      <c r="F104" s="99">
        <v>54600</v>
      </c>
      <c r="G104" s="99"/>
      <c r="H104" s="99"/>
      <c r="I104" s="99"/>
      <c r="J104" s="99"/>
      <c r="K104" s="99"/>
      <c r="L104" s="99"/>
      <c r="M104" s="99"/>
      <c r="N104" s="99"/>
      <c r="O104" s="99"/>
      <c r="P104" s="99">
        <v>54600</v>
      </c>
    </row>
    <row r="105" spans="1:16" s="20" customFormat="1" ht="63">
      <c r="A105" s="126" t="s">
        <v>55</v>
      </c>
      <c r="B105" s="69" t="s">
        <v>53</v>
      </c>
      <c r="C105" s="81"/>
      <c r="D105" s="174" t="s">
        <v>100</v>
      </c>
      <c r="E105" s="99">
        <v>54600</v>
      </c>
      <c r="F105" s="99">
        <v>54600</v>
      </c>
      <c r="G105" s="99"/>
      <c r="H105" s="99"/>
      <c r="I105" s="99"/>
      <c r="J105" s="99"/>
      <c r="K105" s="99"/>
      <c r="L105" s="99"/>
      <c r="M105" s="99"/>
      <c r="N105" s="99"/>
      <c r="O105" s="99"/>
      <c r="P105" s="99">
        <v>54600</v>
      </c>
    </row>
    <row r="106" spans="1:16" s="20" customFormat="1" ht="63">
      <c r="A106" s="134" t="s">
        <v>190</v>
      </c>
      <c r="B106" s="106">
        <v>2144</v>
      </c>
      <c r="C106" s="82" t="s">
        <v>77</v>
      </c>
      <c r="D106" s="105" t="s">
        <v>89</v>
      </c>
      <c r="E106" s="98">
        <v>150000</v>
      </c>
      <c r="F106" s="98">
        <v>150000</v>
      </c>
      <c r="G106" s="98"/>
      <c r="H106" s="98"/>
      <c r="I106" s="98"/>
      <c r="J106" s="98"/>
      <c r="K106" s="98"/>
      <c r="L106" s="98"/>
      <c r="M106" s="98"/>
      <c r="N106" s="98"/>
      <c r="O106" s="98"/>
      <c r="P106" s="98">
        <v>150000</v>
      </c>
    </row>
    <row r="107" spans="1:16" s="20" customFormat="1" ht="89.25" customHeight="1">
      <c r="A107" s="130" t="s">
        <v>186</v>
      </c>
      <c r="B107" s="128" t="s">
        <v>187</v>
      </c>
      <c r="C107" s="81" t="s">
        <v>188</v>
      </c>
      <c r="D107" s="95" t="s">
        <v>189</v>
      </c>
      <c r="E107" s="98">
        <v>-95400</v>
      </c>
      <c r="F107" s="131">
        <v>-95400</v>
      </c>
      <c r="G107" s="131"/>
      <c r="H107" s="131"/>
      <c r="I107" s="131"/>
      <c r="J107" s="131"/>
      <c r="K107" s="131"/>
      <c r="L107" s="131"/>
      <c r="M107" s="131"/>
      <c r="N107" s="131"/>
      <c r="O107" s="131"/>
      <c r="P107" s="98">
        <v>-95400</v>
      </c>
    </row>
    <row r="108" spans="1:16" s="20" customFormat="1" ht="72.75" customHeight="1">
      <c r="A108" s="125" t="s">
        <v>51</v>
      </c>
      <c r="B108" s="78">
        <v>10</v>
      </c>
      <c r="C108" s="83"/>
      <c r="D108" s="175" t="s">
        <v>103</v>
      </c>
      <c r="E108" s="99">
        <v>-54600</v>
      </c>
      <c r="F108" s="99">
        <v>-54600</v>
      </c>
      <c r="G108" s="99"/>
      <c r="H108" s="99"/>
      <c r="I108" s="99"/>
      <c r="J108" s="99"/>
      <c r="K108" s="99"/>
      <c r="L108" s="99"/>
      <c r="M108" s="99"/>
      <c r="N108" s="99"/>
      <c r="O108" s="99"/>
      <c r="P108" s="99">
        <v>-54600</v>
      </c>
    </row>
    <row r="109" spans="1:16" s="20" customFormat="1" ht="78.75">
      <c r="A109" s="125" t="s">
        <v>52</v>
      </c>
      <c r="B109" s="78">
        <v>10</v>
      </c>
      <c r="C109" s="83"/>
      <c r="D109" s="175" t="s">
        <v>104</v>
      </c>
      <c r="E109" s="99">
        <v>-54600</v>
      </c>
      <c r="F109" s="99">
        <v>-54600</v>
      </c>
      <c r="G109" s="99"/>
      <c r="H109" s="99"/>
      <c r="I109" s="99"/>
      <c r="J109" s="99"/>
      <c r="K109" s="99"/>
      <c r="L109" s="99"/>
      <c r="M109" s="99"/>
      <c r="N109" s="99"/>
      <c r="O109" s="99"/>
      <c r="P109" s="99">
        <v>-54600</v>
      </c>
    </row>
    <row r="110" spans="1:16" s="20" customFormat="1" ht="31.5">
      <c r="A110" s="134" t="s">
        <v>84</v>
      </c>
      <c r="B110" s="37">
        <v>4082</v>
      </c>
      <c r="C110" s="160" t="s">
        <v>96</v>
      </c>
      <c r="D110" s="159" t="s">
        <v>85</v>
      </c>
      <c r="E110" s="98">
        <v>-54600</v>
      </c>
      <c r="F110" s="98">
        <v>-54600</v>
      </c>
      <c r="G110" s="98"/>
      <c r="H110" s="98"/>
      <c r="I110" s="98"/>
      <c r="J110" s="98"/>
      <c r="K110" s="98"/>
      <c r="L110" s="98"/>
      <c r="M110" s="98"/>
      <c r="N110" s="98"/>
      <c r="O110" s="98"/>
      <c r="P110" s="98">
        <v>-54600</v>
      </c>
    </row>
    <row r="111" spans="1:16" s="20" customFormat="1" ht="15">
      <c r="A111" s="32"/>
      <c r="B111" s="32"/>
      <c r="C111" s="33"/>
      <c r="D111" s="34" t="s">
        <v>34</v>
      </c>
      <c r="E111" s="124">
        <f aca="true" t="shared" si="1" ref="E111:P111">E12+E16+E21+E27+E32+E37+E42+E49+E54+E59+E68+E73+E79+E84+E97+E103</f>
        <v>-19800</v>
      </c>
      <c r="F111" s="124">
        <f t="shared" si="1"/>
        <v>-19800</v>
      </c>
      <c r="G111" s="124">
        <f t="shared" si="1"/>
        <v>-131800</v>
      </c>
      <c r="H111" s="124">
        <f t="shared" si="1"/>
        <v>0</v>
      </c>
      <c r="I111" s="124">
        <f t="shared" si="1"/>
        <v>0</v>
      </c>
      <c r="J111" s="124">
        <f t="shared" si="1"/>
        <v>1983200</v>
      </c>
      <c r="K111" s="124">
        <f t="shared" si="1"/>
        <v>1563200</v>
      </c>
      <c r="L111" s="124">
        <f t="shared" si="1"/>
        <v>420000</v>
      </c>
      <c r="M111" s="124">
        <f t="shared" si="1"/>
        <v>0</v>
      </c>
      <c r="N111" s="124">
        <f t="shared" si="1"/>
        <v>0</v>
      </c>
      <c r="O111" s="124">
        <f t="shared" si="1"/>
        <v>563200</v>
      </c>
      <c r="P111" s="124">
        <f t="shared" si="1"/>
        <v>1963400</v>
      </c>
    </row>
    <row r="112" spans="5:16" ht="12.75">
      <c r="E112" s="63"/>
      <c r="F112" s="63"/>
      <c r="G112" s="63"/>
      <c r="H112" s="63"/>
      <c r="I112" s="63"/>
      <c r="J112" s="63"/>
      <c r="K112" s="63"/>
      <c r="L112" s="63"/>
      <c r="M112" s="63"/>
      <c r="N112" s="63"/>
      <c r="O112" s="63"/>
      <c r="P112" s="63"/>
    </row>
    <row r="113" spans="5:16" ht="12.75">
      <c r="E113" s="63"/>
      <c r="F113" s="63"/>
      <c r="G113" s="63"/>
      <c r="H113" s="63"/>
      <c r="I113" s="63"/>
      <c r="J113" s="63"/>
      <c r="K113" s="63"/>
      <c r="L113" s="63"/>
      <c r="M113" s="63"/>
      <c r="N113" s="63"/>
      <c r="O113" s="63"/>
      <c r="P113" s="63"/>
    </row>
    <row r="114" spans="1:16" s="20" customFormat="1" ht="18.75">
      <c r="A114" s="22"/>
      <c r="B114" s="22"/>
      <c r="C114" s="27"/>
      <c r="D114" s="88" t="s">
        <v>28</v>
      </c>
      <c r="E114" s="65"/>
      <c r="F114" s="65"/>
      <c r="G114" s="75"/>
      <c r="H114" s="75"/>
      <c r="I114" s="76"/>
      <c r="J114" s="76"/>
      <c r="K114" s="76"/>
      <c r="L114" s="76"/>
      <c r="M114" s="76"/>
      <c r="N114" s="253" t="s">
        <v>29</v>
      </c>
      <c r="O114" s="253"/>
      <c r="P114" s="19"/>
    </row>
    <row r="115" spans="1:16" s="20" customFormat="1" ht="23.25" customHeight="1">
      <c r="A115" s="252"/>
      <c r="B115" s="252"/>
      <c r="C115" s="252"/>
      <c r="D115" s="252"/>
      <c r="E115" s="252"/>
      <c r="F115" s="252"/>
      <c r="G115" s="252"/>
      <c r="H115" s="252"/>
      <c r="I115" s="252"/>
      <c r="J115" s="252"/>
      <c r="K115" s="252"/>
      <c r="L115" s="252"/>
      <c r="M115" s="252"/>
      <c r="N115" s="252"/>
      <c r="O115" s="252"/>
      <c r="P115" s="252"/>
    </row>
    <row r="116" spans="1:16" s="20" customFormat="1" ht="23.25" customHeight="1">
      <c r="A116" s="252"/>
      <c r="B116" s="252"/>
      <c r="C116" s="252"/>
      <c r="D116" s="252"/>
      <c r="E116" s="252"/>
      <c r="F116" s="252"/>
      <c r="G116" s="252"/>
      <c r="H116" s="252"/>
      <c r="I116" s="252"/>
      <c r="J116" s="252"/>
      <c r="K116" s="252"/>
      <c r="L116" s="252"/>
      <c r="M116" s="252"/>
      <c r="N116" s="252"/>
      <c r="O116" s="252"/>
      <c r="P116" s="252"/>
    </row>
    <row r="117" spans="1:16" s="20" customFormat="1" ht="29.25" customHeight="1">
      <c r="A117" s="252"/>
      <c r="B117" s="252"/>
      <c r="C117" s="252"/>
      <c r="D117" s="252"/>
      <c r="E117" s="252"/>
      <c r="F117" s="252"/>
      <c r="G117" s="252"/>
      <c r="H117" s="252"/>
      <c r="I117" s="252"/>
      <c r="J117" s="252"/>
      <c r="K117" s="252"/>
      <c r="L117" s="252"/>
      <c r="M117" s="252"/>
      <c r="N117" s="252"/>
      <c r="O117" s="252"/>
      <c r="P117" s="252"/>
    </row>
    <row r="118" spans="1:16" s="20" customFormat="1" ht="27.75" customHeight="1">
      <c r="A118" s="252"/>
      <c r="B118" s="252"/>
      <c r="C118" s="252"/>
      <c r="D118" s="252"/>
      <c r="E118" s="252"/>
      <c r="F118" s="252"/>
      <c r="G118" s="252"/>
      <c r="H118" s="252"/>
      <c r="I118" s="252"/>
      <c r="J118" s="252"/>
      <c r="K118" s="252"/>
      <c r="L118" s="252"/>
      <c r="M118" s="252"/>
      <c r="N118" s="252"/>
      <c r="O118" s="252"/>
      <c r="P118" s="252"/>
    </row>
  </sheetData>
  <sheetProtection/>
  <mergeCells count="45">
    <mergeCell ref="N1:P1"/>
    <mergeCell ref="A2:P2"/>
    <mergeCell ref="D7:D10"/>
    <mergeCell ref="B7:B10"/>
    <mergeCell ref="A7:A10"/>
    <mergeCell ref="O8:O10"/>
    <mergeCell ref="P7:P10"/>
    <mergeCell ref="M9:M10"/>
    <mergeCell ref="E8:E10"/>
    <mergeCell ref="M8:N8"/>
    <mergeCell ref="A37:D37"/>
    <mergeCell ref="A68:D68"/>
    <mergeCell ref="A73:D73"/>
    <mergeCell ref="A32:D32"/>
    <mergeCell ref="A42:D42"/>
    <mergeCell ref="A49:D49"/>
    <mergeCell ref="B3:P3"/>
    <mergeCell ref="G8:H8"/>
    <mergeCell ref="J7:O7"/>
    <mergeCell ref="E7:I7"/>
    <mergeCell ref="N9:N10"/>
    <mergeCell ref="I8:I10"/>
    <mergeCell ref="L8:L10"/>
    <mergeCell ref="F8:F10"/>
    <mergeCell ref="C7:C10"/>
    <mergeCell ref="K8:K10"/>
    <mergeCell ref="A118:P118"/>
    <mergeCell ref="G9:G10"/>
    <mergeCell ref="H9:H10"/>
    <mergeCell ref="J8:J10"/>
    <mergeCell ref="A116:P116"/>
    <mergeCell ref="A117:P117"/>
    <mergeCell ref="A16:D16"/>
    <mergeCell ref="A59:D59"/>
    <mergeCell ref="A11:P11"/>
    <mergeCell ref="A84:D84"/>
    <mergeCell ref="A79:D79"/>
    <mergeCell ref="A115:P115"/>
    <mergeCell ref="A12:D12"/>
    <mergeCell ref="N114:O114"/>
    <mergeCell ref="A103:D103"/>
    <mergeCell ref="A21:D21"/>
    <mergeCell ref="A27:D27"/>
    <mergeCell ref="A54:D54"/>
    <mergeCell ref="A97:D97"/>
  </mergeCells>
  <printOptions horizontalCentered="1"/>
  <pageMargins left="0.14" right="0.14" top="0.2" bottom="0.2" header="0.5118110236220472" footer="0.31496062992125984"/>
  <pageSetup fitToHeight="0" horizontalDpi="300" verticalDpi="300" orientation="landscape" paperSize="9" scale="7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4">
      <selection activeCell="J15" sqref="J15"/>
    </sheetView>
  </sheetViews>
  <sheetFormatPr defaultColWidth="9.33203125" defaultRowHeight="12.75"/>
  <cols>
    <col min="1" max="1" width="4.83203125" style="0" customWidth="1"/>
    <col min="2" max="2" width="12.5" style="0" customWidth="1"/>
    <col min="3" max="3" width="37" style="0" customWidth="1"/>
    <col min="4" max="4" width="21" style="0" customWidth="1"/>
    <col min="5" max="5" width="35" style="0" customWidth="1"/>
    <col min="6" max="6" width="19.83203125" style="0" customWidth="1"/>
    <col min="7" max="7" width="19.33203125" style="0" customWidth="1"/>
    <col min="8" max="8" width="23" style="0" customWidth="1"/>
    <col min="9" max="9" width="50.5" style="0" customWidth="1"/>
    <col min="10" max="10" width="33.66015625" style="0" customWidth="1"/>
    <col min="11" max="11" width="0.1640625" style="0" hidden="1" customWidth="1"/>
  </cols>
  <sheetData>
    <row r="1" spans="1:11" ht="76.5" customHeight="1">
      <c r="A1" s="148"/>
      <c r="B1" s="85"/>
      <c r="C1" s="148"/>
      <c r="D1" s="148"/>
      <c r="E1" s="148"/>
      <c r="F1" s="149"/>
      <c r="G1" s="149"/>
      <c r="H1" s="149"/>
      <c r="I1" s="149"/>
      <c r="J1" s="200" t="s">
        <v>128</v>
      </c>
      <c r="K1" s="200"/>
    </row>
    <row r="2" spans="1:11" ht="15">
      <c r="A2" s="148"/>
      <c r="B2" s="85"/>
      <c r="C2" s="148"/>
      <c r="D2" s="148"/>
      <c r="E2" s="148"/>
      <c r="F2" s="149"/>
      <c r="G2" s="149"/>
      <c r="H2" s="149"/>
      <c r="I2" s="149"/>
      <c r="J2" s="201"/>
      <c r="K2" s="201"/>
    </row>
    <row r="3" spans="1:11" ht="15">
      <c r="A3" s="148"/>
      <c r="B3" s="85"/>
      <c r="C3" s="148"/>
      <c r="D3" s="148"/>
      <c r="E3" s="148"/>
      <c r="F3" s="149"/>
      <c r="G3" s="149"/>
      <c r="H3" s="149"/>
      <c r="I3" s="149"/>
      <c r="J3" s="136"/>
      <c r="K3" s="136"/>
    </row>
    <row r="4" spans="1:11" ht="45.75" customHeight="1">
      <c r="A4" s="150"/>
      <c r="B4" s="285" t="s">
        <v>113</v>
      </c>
      <c r="C4" s="285"/>
      <c r="D4" s="285"/>
      <c r="E4" s="285"/>
      <c r="F4" s="285"/>
      <c r="G4" s="285"/>
      <c r="H4" s="285"/>
      <c r="I4" s="285"/>
      <c r="J4" s="285"/>
      <c r="K4" s="150"/>
    </row>
    <row r="5" spans="1:11" ht="19.5" customHeight="1">
      <c r="A5" s="150"/>
      <c r="B5" s="150"/>
      <c r="C5" s="189" t="s">
        <v>118</v>
      </c>
      <c r="D5" s="189"/>
      <c r="E5" s="189"/>
      <c r="F5" s="150"/>
      <c r="G5" s="150"/>
      <c r="H5" s="150"/>
      <c r="I5" s="150"/>
      <c r="J5" s="150"/>
      <c r="K5" s="150"/>
    </row>
    <row r="6" spans="1:11" ht="13.5" customHeight="1">
      <c r="A6" s="150"/>
      <c r="B6" s="150"/>
      <c r="C6" s="148" t="s">
        <v>119</v>
      </c>
      <c r="D6" s="148"/>
      <c r="E6" s="148"/>
      <c r="F6" s="150"/>
      <c r="G6" s="150"/>
      <c r="H6" s="150"/>
      <c r="I6" s="150"/>
      <c r="J6" s="150"/>
      <c r="K6" s="150"/>
    </row>
    <row r="7" spans="1:11" ht="19.5" thickBot="1">
      <c r="A7" s="151"/>
      <c r="B7" s="148"/>
      <c r="C7" s="152"/>
      <c r="D7" s="152"/>
      <c r="E7" s="152"/>
      <c r="F7" s="153"/>
      <c r="G7" s="153"/>
      <c r="H7" s="153"/>
      <c r="I7" s="153"/>
      <c r="J7" s="155" t="s">
        <v>75</v>
      </c>
      <c r="K7" s="154"/>
    </row>
    <row r="8" spans="1:11" ht="47.25" customHeight="1">
      <c r="A8" s="151"/>
      <c r="B8" s="276" t="s">
        <v>72</v>
      </c>
      <c r="C8" s="279" t="s">
        <v>73</v>
      </c>
      <c r="D8" s="289" t="s">
        <v>112</v>
      </c>
      <c r="E8" s="290"/>
      <c r="F8" s="290"/>
      <c r="G8" s="291"/>
      <c r="H8" s="237" t="s">
        <v>196</v>
      </c>
      <c r="I8" s="220"/>
      <c r="J8" s="282" t="s">
        <v>14</v>
      </c>
      <c r="K8" s="154"/>
    </row>
    <row r="9" spans="1:11" ht="31.5">
      <c r="A9" s="151"/>
      <c r="B9" s="277"/>
      <c r="C9" s="280"/>
      <c r="D9" s="286" t="s">
        <v>11</v>
      </c>
      <c r="E9" s="287"/>
      <c r="F9" s="288"/>
      <c r="G9" s="177" t="s">
        <v>12</v>
      </c>
      <c r="H9" s="177" t="s">
        <v>12</v>
      </c>
      <c r="I9" s="231"/>
      <c r="J9" s="283"/>
      <c r="K9" s="154"/>
    </row>
    <row r="10" spans="1:11" ht="159" customHeight="1">
      <c r="A10" s="151"/>
      <c r="B10" s="278"/>
      <c r="C10" s="281"/>
      <c r="D10" s="221" t="s">
        <v>171</v>
      </c>
      <c r="E10" s="221" t="s">
        <v>172</v>
      </c>
      <c r="F10" s="222" t="s">
        <v>170</v>
      </c>
      <c r="G10" s="179" t="s">
        <v>170</v>
      </c>
      <c r="H10" s="179" t="s">
        <v>197</v>
      </c>
      <c r="I10" s="222" t="s">
        <v>199</v>
      </c>
      <c r="J10" s="284"/>
      <c r="K10" s="154"/>
    </row>
    <row r="11" spans="1:11" ht="17.25" customHeight="1">
      <c r="A11" s="151"/>
      <c r="B11" s="216">
        <v>1</v>
      </c>
      <c r="C11" s="217" t="s">
        <v>169</v>
      </c>
      <c r="D11" s="178">
        <v>-355600</v>
      </c>
      <c r="E11" s="178">
        <v>1000000</v>
      </c>
      <c r="F11" s="178"/>
      <c r="G11" s="178">
        <v>420000</v>
      </c>
      <c r="H11" s="178"/>
      <c r="I11" s="178"/>
      <c r="J11" s="223">
        <v>1064400</v>
      </c>
      <c r="K11" s="154"/>
    </row>
    <row r="12" spans="1:11" ht="17.25" customHeight="1">
      <c r="A12" s="151"/>
      <c r="B12" s="180">
        <v>2</v>
      </c>
      <c r="C12" s="156" t="s">
        <v>121</v>
      </c>
      <c r="D12" s="156"/>
      <c r="E12" s="156"/>
      <c r="F12" s="179"/>
      <c r="G12" s="179">
        <v>150000</v>
      </c>
      <c r="H12" s="206"/>
      <c r="I12" s="206"/>
      <c r="J12" s="187">
        <v>150000</v>
      </c>
      <c r="K12" s="154"/>
    </row>
    <row r="13" spans="1:11" ht="17.25" customHeight="1">
      <c r="A13" s="151"/>
      <c r="B13" s="180">
        <v>3</v>
      </c>
      <c r="C13" s="156" t="s">
        <v>163</v>
      </c>
      <c r="D13" s="156"/>
      <c r="E13" s="156"/>
      <c r="F13" s="179">
        <v>5000</v>
      </c>
      <c r="G13" s="179"/>
      <c r="H13" s="206"/>
      <c r="I13" s="206"/>
      <c r="J13" s="187">
        <v>5000</v>
      </c>
      <c r="K13" s="154"/>
    </row>
    <row r="14" spans="1:11" ht="17.25" customHeight="1">
      <c r="A14" s="151"/>
      <c r="B14" s="180">
        <v>4</v>
      </c>
      <c r="C14" s="156" t="s">
        <v>164</v>
      </c>
      <c r="D14" s="156"/>
      <c r="E14" s="156"/>
      <c r="F14" s="179">
        <v>18000</v>
      </c>
      <c r="G14" s="179"/>
      <c r="H14" s="206"/>
      <c r="I14" s="206"/>
      <c r="J14" s="187">
        <v>18000</v>
      </c>
      <c r="K14" s="154"/>
    </row>
    <row r="15" spans="1:11" ht="17.25" customHeight="1">
      <c r="A15" s="151"/>
      <c r="B15" s="180">
        <v>5</v>
      </c>
      <c r="C15" s="156" t="s">
        <v>127</v>
      </c>
      <c r="D15" s="156"/>
      <c r="E15" s="156"/>
      <c r="F15" s="179"/>
      <c r="G15" s="179">
        <v>50000</v>
      </c>
      <c r="H15" s="206"/>
      <c r="I15" s="206"/>
      <c r="J15" s="187">
        <v>50000</v>
      </c>
      <c r="K15" s="154"/>
    </row>
    <row r="16" spans="1:11" ht="17.25" customHeight="1">
      <c r="A16" s="151"/>
      <c r="B16" s="180">
        <v>6</v>
      </c>
      <c r="C16" s="156" t="s">
        <v>193</v>
      </c>
      <c r="D16" s="156"/>
      <c r="E16" s="156"/>
      <c r="F16" s="179"/>
      <c r="G16" s="179">
        <v>36000</v>
      </c>
      <c r="H16" s="206"/>
      <c r="I16" s="206"/>
      <c r="J16" s="187">
        <v>36000</v>
      </c>
      <c r="K16" s="154"/>
    </row>
    <row r="17" spans="1:11" ht="38.25" customHeight="1">
      <c r="A17" s="151"/>
      <c r="B17" s="180">
        <v>7</v>
      </c>
      <c r="C17" s="156" t="s">
        <v>194</v>
      </c>
      <c r="D17" s="156"/>
      <c r="E17" s="156"/>
      <c r="F17" s="179">
        <v>25000</v>
      </c>
      <c r="G17" s="179">
        <v>20000</v>
      </c>
      <c r="H17" s="206">
        <v>215000</v>
      </c>
      <c r="I17" s="238" t="s">
        <v>201</v>
      </c>
      <c r="J17" s="187">
        <v>260000</v>
      </c>
      <c r="K17" s="154"/>
    </row>
    <row r="18" spans="1:11" ht="17.25" customHeight="1">
      <c r="A18" s="151"/>
      <c r="B18" s="180">
        <v>8</v>
      </c>
      <c r="C18" s="156" t="s">
        <v>165</v>
      </c>
      <c r="D18" s="156"/>
      <c r="E18" s="156"/>
      <c r="F18" s="186">
        <v>30000</v>
      </c>
      <c r="G18" s="186"/>
      <c r="H18" s="232"/>
      <c r="I18" s="232"/>
      <c r="J18" s="188">
        <v>30000</v>
      </c>
      <c r="K18" s="154"/>
    </row>
    <row r="19" spans="1:11" ht="17.25" customHeight="1">
      <c r="A19" s="151"/>
      <c r="B19" s="191">
        <v>9</v>
      </c>
      <c r="C19" s="156" t="s">
        <v>166</v>
      </c>
      <c r="D19" s="156"/>
      <c r="E19" s="156"/>
      <c r="F19" s="186"/>
      <c r="G19" s="186">
        <v>150000</v>
      </c>
      <c r="H19" s="232"/>
      <c r="I19" s="232"/>
      <c r="J19" s="188">
        <v>150000</v>
      </c>
      <c r="K19" s="154"/>
    </row>
    <row r="20" spans="1:11" ht="17.25" customHeight="1">
      <c r="A20" s="151"/>
      <c r="B20" s="191">
        <v>10</v>
      </c>
      <c r="C20" s="156" t="s">
        <v>167</v>
      </c>
      <c r="D20" s="156"/>
      <c r="E20" s="156"/>
      <c r="F20" s="186">
        <v>23000</v>
      </c>
      <c r="G20" s="186"/>
      <c r="H20" s="232"/>
      <c r="I20" s="232"/>
      <c r="J20" s="188">
        <v>23000</v>
      </c>
      <c r="K20" s="154"/>
    </row>
    <row r="21" spans="1:11" ht="17.25" customHeight="1">
      <c r="A21" s="151"/>
      <c r="B21" s="191">
        <v>11</v>
      </c>
      <c r="C21" s="156" t="s">
        <v>168</v>
      </c>
      <c r="D21" s="156"/>
      <c r="E21" s="156"/>
      <c r="F21" s="186">
        <v>10000</v>
      </c>
      <c r="G21" s="186"/>
      <c r="H21" s="232"/>
      <c r="I21" s="232"/>
      <c r="J21" s="188">
        <v>10000</v>
      </c>
      <c r="K21" s="154"/>
    </row>
    <row r="22" spans="1:11" ht="17.25" customHeight="1">
      <c r="A22" s="151"/>
      <c r="B22" s="191">
        <v>12</v>
      </c>
      <c r="C22" s="156" t="s">
        <v>195</v>
      </c>
      <c r="D22" s="156"/>
      <c r="E22" s="156"/>
      <c r="F22" s="186">
        <v>30000</v>
      </c>
      <c r="G22" s="186">
        <v>52000</v>
      </c>
      <c r="H22" s="232"/>
      <c r="I22" s="232"/>
      <c r="J22" s="188">
        <v>82000</v>
      </c>
      <c r="K22" s="154"/>
    </row>
    <row r="23" spans="1:11" ht="17.25" customHeight="1">
      <c r="A23" s="151"/>
      <c r="B23" s="191">
        <v>13</v>
      </c>
      <c r="C23" s="156" t="s">
        <v>122</v>
      </c>
      <c r="D23" s="156"/>
      <c r="E23" s="156"/>
      <c r="F23" s="186"/>
      <c r="G23" s="186">
        <v>300000</v>
      </c>
      <c r="H23" s="232"/>
      <c r="I23" s="232"/>
      <c r="J23" s="188">
        <v>300000</v>
      </c>
      <c r="K23" s="154" t="s">
        <v>123</v>
      </c>
    </row>
    <row r="24" spans="1:11" ht="39.75" customHeight="1">
      <c r="A24" s="151"/>
      <c r="B24" s="180">
        <v>14</v>
      </c>
      <c r="C24" s="233" t="s">
        <v>198</v>
      </c>
      <c r="D24" s="234"/>
      <c r="E24" s="234"/>
      <c r="F24" s="235"/>
      <c r="G24" s="235"/>
      <c r="H24" s="235">
        <v>205000</v>
      </c>
      <c r="I24" s="238" t="s">
        <v>200</v>
      </c>
      <c r="J24" s="236">
        <v>205000</v>
      </c>
      <c r="K24" s="154"/>
    </row>
    <row r="25" spans="1:11" ht="39.75" customHeight="1" thickBot="1">
      <c r="A25" s="151"/>
      <c r="B25" s="192"/>
      <c r="C25" s="193" t="s">
        <v>74</v>
      </c>
      <c r="D25" s="194">
        <f>SUM(D11:D23)</f>
        <v>-355600</v>
      </c>
      <c r="E25" s="194">
        <f>SUM(E11:E23)</f>
        <v>1000000</v>
      </c>
      <c r="F25" s="194">
        <f>SUM(F11:F23)</f>
        <v>141000</v>
      </c>
      <c r="G25" s="194">
        <f>SUM(G11:G24)</f>
        <v>1178000</v>
      </c>
      <c r="H25" s="194">
        <f>SUM(H11:H24)</f>
        <v>420000</v>
      </c>
      <c r="I25" s="194"/>
      <c r="J25" s="199">
        <f>SUM(J11:J24)</f>
        <v>2383400</v>
      </c>
      <c r="K25" s="154"/>
    </row>
    <row r="26" spans="1:11" ht="18.75">
      <c r="A26" s="151"/>
      <c r="B26" s="148"/>
      <c r="C26" s="152"/>
      <c r="D26" s="152"/>
      <c r="E26" s="152"/>
      <c r="F26" s="153"/>
      <c r="G26" s="153"/>
      <c r="H26" s="153"/>
      <c r="I26" s="153"/>
      <c r="J26" s="154"/>
      <c r="K26" s="154"/>
    </row>
    <row r="27" spans="1:11" ht="18.75">
      <c r="A27" s="148"/>
      <c r="B27" s="65" t="s">
        <v>28</v>
      </c>
      <c r="C27" s="145"/>
      <c r="D27" s="145"/>
      <c r="E27" s="145"/>
      <c r="F27" s="145"/>
      <c r="G27" s="145"/>
      <c r="H27" s="145"/>
      <c r="I27" s="145"/>
      <c r="J27" s="218"/>
      <c r="K27" s="148"/>
    </row>
  </sheetData>
  <sheetProtection/>
  <mergeCells count="6">
    <mergeCell ref="B8:B10"/>
    <mergeCell ref="C8:C10"/>
    <mergeCell ref="J8:J10"/>
    <mergeCell ref="B4:J4"/>
    <mergeCell ref="D9:F9"/>
    <mergeCell ref="D8:G8"/>
  </mergeCells>
  <printOptions/>
  <pageMargins left="0.75" right="0.75" top="1" bottom="1" header="0.5" footer="0.5"/>
  <pageSetup horizontalDpi="600" verticalDpi="600" orientation="landscape" paperSize="9" scale="51"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F20" sqref="F20"/>
    </sheetView>
  </sheetViews>
  <sheetFormatPr defaultColWidth="9.33203125" defaultRowHeight="12.75"/>
  <cols>
    <col min="1" max="1" width="14.66015625" style="0" customWidth="1"/>
    <col min="2" max="2" width="38.5" style="0" customWidth="1"/>
    <col min="3" max="3" width="16.33203125" style="0" customWidth="1"/>
    <col min="4" max="4" width="18.66015625" style="0" customWidth="1"/>
    <col min="5" max="5" width="20.5" style="0" customWidth="1"/>
    <col min="6" max="6" width="24.16015625" style="0" customWidth="1"/>
  </cols>
  <sheetData>
    <row r="1" spans="1:6" ht="15.75">
      <c r="A1" s="2"/>
      <c r="B1" s="2"/>
      <c r="C1" s="136"/>
      <c r="D1" s="136"/>
      <c r="E1" s="292" t="s">
        <v>90</v>
      </c>
      <c r="F1" s="292"/>
    </row>
    <row r="2" spans="1:6" ht="15.75">
      <c r="A2" s="2"/>
      <c r="B2" s="2"/>
      <c r="C2" s="136"/>
      <c r="D2" s="136"/>
      <c r="E2" s="292" t="s">
        <v>91</v>
      </c>
      <c r="F2" s="292"/>
    </row>
    <row r="3" spans="1:6" ht="15.75">
      <c r="A3" s="2"/>
      <c r="B3" s="2"/>
      <c r="C3" s="136"/>
      <c r="D3" s="136"/>
      <c r="E3" s="137" t="s">
        <v>92</v>
      </c>
      <c r="F3" s="137"/>
    </row>
    <row r="4" spans="1:6" ht="15.75">
      <c r="A4" s="2"/>
      <c r="B4" s="2"/>
      <c r="C4" s="136"/>
      <c r="D4" s="136"/>
      <c r="E4" s="292" t="s">
        <v>106</v>
      </c>
      <c r="F4" s="292"/>
    </row>
    <row r="5" spans="1:6" ht="15.75">
      <c r="A5" s="2"/>
      <c r="B5" s="2"/>
      <c r="C5" s="136"/>
      <c r="D5" s="136"/>
      <c r="E5" s="137"/>
      <c r="F5" s="137"/>
    </row>
    <row r="6" spans="1:6" ht="20.25">
      <c r="A6" s="248" t="s">
        <v>107</v>
      </c>
      <c r="B6" s="248"/>
      <c r="C6" s="248"/>
      <c r="D6" s="248"/>
      <c r="E6" s="248"/>
      <c r="F6" s="248"/>
    </row>
    <row r="7" spans="1:6" ht="12" customHeight="1">
      <c r="A7" s="183"/>
      <c r="B7" s="189" t="s">
        <v>118</v>
      </c>
      <c r="C7" s="183"/>
      <c r="D7" s="183"/>
      <c r="E7" s="183"/>
      <c r="F7" s="183"/>
    </row>
    <row r="8" spans="1:6" ht="12.75" customHeight="1">
      <c r="A8" s="183"/>
      <c r="B8" s="148" t="s">
        <v>119</v>
      </c>
      <c r="C8" s="183"/>
      <c r="D8" s="183"/>
      <c r="E8" s="183"/>
      <c r="F8" s="183"/>
    </row>
    <row r="9" spans="1:6" ht="12.75">
      <c r="A9" s="293"/>
      <c r="B9" s="293"/>
      <c r="C9" s="293"/>
      <c r="D9" s="293"/>
      <c r="E9" s="293"/>
      <c r="F9" s="13" t="s">
        <v>24</v>
      </c>
    </row>
    <row r="10" spans="1:6" ht="15.75">
      <c r="A10" s="247" t="s">
        <v>9</v>
      </c>
      <c r="B10" s="247" t="s">
        <v>60</v>
      </c>
      <c r="C10" s="247" t="s">
        <v>88</v>
      </c>
      <c r="D10" s="247" t="s">
        <v>11</v>
      </c>
      <c r="E10" s="247" t="s">
        <v>12</v>
      </c>
      <c r="F10" s="247"/>
    </row>
    <row r="11" spans="1:6" ht="40.5" customHeight="1">
      <c r="A11" s="247"/>
      <c r="B11" s="247"/>
      <c r="C11" s="247"/>
      <c r="D11" s="247"/>
      <c r="E11" s="11" t="s">
        <v>14</v>
      </c>
      <c r="F11" s="10" t="s">
        <v>21</v>
      </c>
    </row>
    <row r="12" spans="1:6" ht="16.5" customHeight="1">
      <c r="A12" s="11">
        <v>1</v>
      </c>
      <c r="B12" s="11">
        <v>2</v>
      </c>
      <c r="C12" s="11">
        <v>3</v>
      </c>
      <c r="D12" s="11">
        <v>4</v>
      </c>
      <c r="E12" s="11">
        <v>5</v>
      </c>
      <c r="F12" s="10">
        <v>6</v>
      </c>
    </row>
    <row r="13" spans="1:6" ht="21" customHeight="1">
      <c r="A13" s="138">
        <v>200000</v>
      </c>
      <c r="B13" s="139" t="s">
        <v>61</v>
      </c>
      <c r="C13" s="140">
        <f>C14</f>
        <v>0</v>
      </c>
      <c r="D13" s="140">
        <f>D14</f>
        <v>-805200</v>
      </c>
      <c r="E13" s="140">
        <f>E14</f>
        <v>805200</v>
      </c>
      <c r="F13" s="140">
        <f>F14</f>
        <v>0</v>
      </c>
    </row>
    <row r="14" spans="1:6" ht="38.25" customHeight="1">
      <c r="A14" s="138">
        <v>208000</v>
      </c>
      <c r="B14" s="139" t="s">
        <v>62</v>
      </c>
      <c r="C14" s="140">
        <f>C15+C16</f>
        <v>0</v>
      </c>
      <c r="D14" s="140">
        <f>D15+D16</f>
        <v>-805200</v>
      </c>
      <c r="E14" s="140">
        <f>E15+E16</f>
        <v>805200</v>
      </c>
      <c r="F14" s="140">
        <f>F15+F16</f>
        <v>0</v>
      </c>
    </row>
    <row r="15" spans="1:6" ht="19.5" customHeight="1">
      <c r="A15" s="141" t="s">
        <v>81</v>
      </c>
      <c r="B15" s="142" t="s">
        <v>83</v>
      </c>
      <c r="C15" s="140">
        <f>D15+E15</f>
        <v>0</v>
      </c>
      <c r="D15" s="143"/>
      <c r="E15" s="143"/>
      <c r="F15" s="143"/>
    </row>
    <row r="16" spans="1:6" ht="64.5" customHeight="1">
      <c r="A16" s="141" t="s">
        <v>69</v>
      </c>
      <c r="B16" s="142" t="s">
        <v>71</v>
      </c>
      <c r="C16" s="143"/>
      <c r="D16" s="144">
        <v>-805200</v>
      </c>
      <c r="E16" s="144">
        <v>805200</v>
      </c>
      <c r="F16" s="144"/>
    </row>
    <row r="17" spans="1:6" ht="32.25" customHeight="1">
      <c r="A17" s="138" t="s">
        <v>63</v>
      </c>
      <c r="B17" s="139" t="s">
        <v>64</v>
      </c>
      <c r="C17" s="140">
        <f>C18</f>
        <v>0</v>
      </c>
      <c r="D17" s="140">
        <f>D18</f>
        <v>-805200</v>
      </c>
      <c r="E17" s="140">
        <f>E18</f>
        <v>805200</v>
      </c>
      <c r="F17" s="140">
        <f>F18</f>
        <v>0</v>
      </c>
    </row>
    <row r="18" spans="1:6" ht="30" customHeight="1">
      <c r="A18" s="138" t="s">
        <v>65</v>
      </c>
      <c r="B18" s="139" t="s">
        <v>66</v>
      </c>
      <c r="C18" s="140">
        <f>C19+C20</f>
        <v>0</v>
      </c>
      <c r="D18" s="140">
        <f>D19+D20</f>
        <v>-805200</v>
      </c>
      <c r="E18" s="140">
        <f>E19+E20</f>
        <v>805200</v>
      </c>
      <c r="F18" s="140">
        <f>F19+F20</f>
        <v>0</v>
      </c>
    </row>
    <row r="19" spans="1:6" ht="18.75" customHeight="1">
      <c r="A19" s="141" t="s">
        <v>82</v>
      </c>
      <c r="B19" s="142" t="s">
        <v>83</v>
      </c>
      <c r="C19" s="140">
        <f>D19+E19</f>
        <v>0</v>
      </c>
      <c r="D19" s="143"/>
      <c r="E19" s="143"/>
      <c r="F19" s="143"/>
    </row>
    <row r="20" spans="1:6" ht="66" customHeight="1">
      <c r="A20" s="141" t="s">
        <v>70</v>
      </c>
      <c r="B20" s="142" t="s">
        <v>71</v>
      </c>
      <c r="C20" s="143"/>
      <c r="D20" s="144">
        <v>-805200</v>
      </c>
      <c r="E20" s="144">
        <v>805200</v>
      </c>
      <c r="F20" s="144"/>
    </row>
    <row r="21" spans="1:6" ht="12.75">
      <c r="A21" s="2"/>
      <c r="B21" s="2"/>
      <c r="C21" s="2"/>
      <c r="D21" s="2"/>
      <c r="E21" s="2"/>
      <c r="F21" s="2"/>
    </row>
    <row r="22" spans="1:6" ht="18.75">
      <c r="A22" s="88" t="s">
        <v>28</v>
      </c>
      <c r="B22" s="88"/>
      <c r="C22" s="145"/>
      <c r="D22" s="145"/>
      <c r="E22" s="2"/>
      <c r="F22" s="146" t="s">
        <v>29</v>
      </c>
    </row>
  </sheetData>
  <sheetProtection/>
  <mergeCells count="10">
    <mergeCell ref="E1:F1"/>
    <mergeCell ref="E2:F2"/>
    <mergeCell ref="E4:F4"/>
    <mergeCell ref="A6:F6"/>
    <mergeCell ref="A9:E9"/>
    <mergeCell ref="A10:A11"/>
    <mergeCell ref="B10:B11"/>
    <mergeCell ref="C10:C11"/>
    <mergeCell ref="D10:D11"/>
    <mergeCell ref="E10:F10"/>
  </mergeCells>
  <printOptions/>
  <pageMargins left="0.75" right="0.75" top="0.17" bottom="0.52"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2"/>
  <sheetViews>
    <sheetView showGridLines="0" showZeros="0" zoomScaleSheetLayoutView="90" zoomScalePageLayoutView="0" workbookViewId="0" topLeftCell="A19">
      <selection activeCell="E30" sqref="E30"/>
    </sheetView>
  </sheetViews>
  <sheetFormatPr defaultColWidth="9.16015625" defaultRowHeight="12.75"/>
  <cols>
    <col min="1" max="1" width="14.5" style="29" customWidth="1"/>
    <col min="2" max="2" width="6.83203125" style="14" customWidth="1"/>
    <col min="3" max="3" width="5.83203125" style="26" customWidth="1"/>
    <col min="4" max="4" width="40.66015625" style="86" customWidth="1"/>
    <col min="5" max="5" width="18.83203125" style="4" customWidth="1"/>
    <col min="6" max="6" width="17.83203125" style="4" customWidth="1"/>
    <col min="7" max="7" width="17.16015625" style="4" customWidth="1"/>
    <col min="8" max="8" width="13.16015625" style="4" customWidth="1"/>
    <col min="9" max="9" width="9.5" style="4" customWidth="1"/>
    <col min="10" max="11" width="13.66015625" style="4" customWidth="1"/>
    <col min="12" max="12" width="13" style="4" customWidth="1"/>
    <col min="13" max="13" width="10.5" style="4" customWidth="1"/>
    <col min="14" max="14" width="10.83203125" style="4" customWidth="1"/>
    <col min="15" max="15" width="13.16015625" style="4" customWidth="1"/>
    <col min="16" max="16" width="14.66015625" style="4" customWidth="1"/>
    <col min="17" max="16384" width="9.16015625" style="3" customWidth="1"/>
  </cols>
  <sheetData>
    <row r="1" spans="1:16" ht="42.75" customHeight="1">
      <c r="A1" s="28"/>
      <c r="D1" s="90"/>
      <c r="E1" s="1"/>
      <c r="F1" s="1"/>
      <c r="G1" s="1"/>
      <c r="H1" s="1"/>
      <c r="I1" s="1"/>
      <c r="J1" s="1"/>
      <c r="K1" s="1"/>
      <c r="L1" s="1"/>
      <c r="M1" s="1"/>
      <c r="N1" s="267" t="s">
        <v>117</v>
      </c>
      <c r="O1" s="295"/>
      <c r="P1" s="295"/>
    </row>
    <row r="2" spans="1:16" ht="15.75" customHeight="1">
      <c r="A2" s="28"/>
      <c r="D2" s="90"/>
      <c r="E2" s="1"/>
      <c r="F2" s="1"/>
      <c r="G2" s="1"/>
      <c r="H2" s="1"/>
      <c r="I2" s="1"/>
      <c r="J2" s="1"/>
      <c r="K2" s="1"/>
      <c r="L2" s="1"/>
      <c r="M2" s="1"/>
      <c r="N2" s="295"/>
      <c r="O2" s="295"/>
      <c r="P2" s="295"/>
    </row>
    <row r="3" spans="1:16" ht="52.5" customHeight="1">
      <c r="A3" s="298" t="s">
        <v>116</v>
      </c>
      <c r="B3" s="298"/>
      <c r="C3" s="298"/>
      <c r="D3" s="298"/>
      <c r="E3" s="298"/>
      <c r="F3" s="298"/>
      <c r="G3" s="298"/>
      <c r="H3" s="298"/>
      <c r="I3" s="298"/>
      <c r="J3" s="298"/>
      <c r="K3" s="298"/>
      <c r="L3" s="298"/>
      <c r="M3" s="298"/>
      <c r="N3" s="298"/>
      <c r="O3" s="298"/>
      <c r="P3" s="298"/>
    </row>
    <row r="4" spans="1:16" ht="21" customHeight="1">
      <c r="A4" s="184"/>
      <c r="B4" s="184"/>
      <c r="C4" s="184"/>
      <c r="D4" s="189" t="s">
        <v>118</v>
      </c>
      <c r="E4" s="184"/>
      <c r="F4" s="184"/>
      <c r="G4" s="184"/>
      <c r="H4" s="184"/>
      <c r="I4" s="184"/>
      <c r="J4" s="184"/>
      <c r="K4" s="184"/>
      <c r="L4" s="184"/>
      <c r="M4" s="184"/>
      <c r="N4" s="184"/>
      <c r="O4" s="184"/>
      <c r="P4" s="184"/>
    </row>
    <row r="5" spans="1:16" ht="13.5" customHeight="1">
      <c r="A5" s="184"/>
      <c r="B5" s="184"/>
      <c r="C5" s="184"/>
      <c r="D5" s="148" t="s">
        <v>119</v>
      </c>
      <c r="E5" s="184"/>
      <c r="F5" s="184"/>
      <c r="G5" s="184"/>
      <c r="H5" s="184"/>
      <c r="I5" s="184"/>
      <c r="J5" s="184"/>
      <c r="K5" s="184"/>
      <c r="L5" s="184"/>
      <c r="M5" s="184"/>
      <c r="N5" s="184"/>
      <c r="O5" s="184"/>
      <c r="P5" s="184"/>
    </row>
    <row r="6" spans="2:16" ht="12.75" customHeight="1">
      <c r="B6" s="15"/>
      <c r="C6" s="25"/>
      <c r="D6" s="89"/>
      <c r="E6" s="5"/>
      <c r="F6" s="5"/>
      <c r="G6" s="8"/>
      <c r="H6" s="5"/>
      <c r="I6" s="5"/>
      <c r="J6" s="6"/>
      <c r="K6" s="6"/>
      <c r="L6" s="7"/>
      <c r="M6" s="7"/>
      <c r="N6" s="7"/>
      <c r="O6" s="7"/>
      <c r="P6" s="31" t="s">
        <v>24</v>
      </c>
    </row>
    <row r="7" spans="1:16" s="20" customFormat="1" ht="15" customHeight="1">
      <c r="A7" s="271" t="s">
        <v>31</v>
      </c>
      <c r="B7" s="301" t="s">
        <v>32</v>
      </c>
      <c r="C7" s="300" t="s">
        <v>30</v>
      </c>
      <c r="D7" s="256" t="s">
        <v>33</v>
      </c>
      <c r="E7" s="261" t="s">
        <v>11</v>
      </c>
      <c r="F7" s="261"/>
      <c r="G7" s="261"/>
      <c r="H7" s="261"/>
      <c r="I7" s="261"/>
      <c r="J7" s="296" t="s">
        <v>12</v>
      </c>
      <c r="K7" s="297"/>
      <c r="L7" s="297"/>
      <c r="M7" s="297"/>
      <c r="N7" s="297"/>
      <c r="O7" s="297"/>
      <c r="P7" s="261" t="s">
        <v>13</v>
      </c>
    </row>
    <row r="8" spans="1:16" s="20" customFormat="1" ht="13.5" customHeight="1">
      <c r="A8" s="274"/>
      <c r="B8" s="301"/>
      <c r="C8" s="300"/>
      <c r="D8" s="269"/>
      <c r="E8" s="259" t="s">
        <v>88</v>
      </c>
      <c r="F8" s="294" t="s">
        <v>15</v>
      </c>
      <c r="G8" s="259" t="s">
        <v>16</v>
      </c>
      <c r="H8" s="259"/>
      <c r="I8" s="294" t="s">
        <v>17</v>
      </c>
      <c r="J8" s="259" t="s">
        <v>88</v>
      </c>
      <c r="K8" s="299" t="s">
        <v>87</v>
      </c>
      <c r="L8" s="294" t="s">
        <v>15</v>
      </c>
      <c r="M8" s="259" t="s">
        <v>16</v>
      </c>
      <c r="N8" s="259"/>
      <c r="O8" s="294" t="s">
        <v>17</v>
      </c>
      <c r="P8" s="261"/>
    </row>
    <row r="9" spans="1:16" s="20" customFormat="1" ht="20.25" customHeight="1">
      <c r="A9" s="274"/>
      <c r="B9" s="301"/>
      <c r="C9" s="300"/>
      <c r="D9" s="269"/>
      <c r="E9" s="259"/>
      <c r="F9" s="294"/>
      <c r="G9" s="259" t="s">
        <v>18</v>
      </c>
      <c r="H9" s="259" t="s">
        <v>20</v>
      </c>
      <c r="I9" s="294"/>
      <c r="J9" s="259"/>
      <c r="K9" s="269"/>
      <c r="L9" s="294"/>
      <c r="M9" s="259" t="s">
        <v>18</v>
      </c>
      <c r="N9" s="259" t="s">
        <v>20</v>
      </c>
      <c r="O9" s="294"/>
      <c r="P9" s="261"/>
    </row>
    <row r="10" spans="1:16" s="20" customFormat="1" ht="83.25" customHeight="1">
      <c r="A10" s="275"/>
      <c r="B10" s="301"/>
      <c r="C10" s="300"/>
      <c r="D10" s="270"/>
      <c r="E10" s="259"/>
      <c r="F10" s="294"/>
      <c r="G10" s="259"/>
      <c r="H10" s="259"/>
      <c r="I10" s="294"/>
      <c r="J10" s="259"/>
      <c r="K10" s="270"/>
      <c r="L10" s="294"/>
      <c r="M10" s="259"/>
      <c r="N10" s="259"/>
      <c r="O10" s="294"/>
      <c r="P10" s="261"/>
    </row>
    <row r="11" spans="1:16" s="20" customFormat="1" ht="37.5" customHeight="1">
      <c r="A11" s="126" t="s">
        <v>54</v>
      </c>
      <c r="B11" s="69" t="s">
        <v>53</v>
      </c>
      <c r="C11" s="81"/>
      <c r="D11" s="174" t="s">
        <v>99</v>
      </c>
      <c r="E11" s="72">
        <v>31087560</v>
      </c>
      <c r="F11" s="72">
        <v>31087560</v>
      </c>
      <c r="G11" s="72">
        <v>669180</v>
      </c>
      <c r="H11" s="72"/>
      <c r="I11" s="72"/>
      <c r="J11" s="72">
        <v>7781000</v>
      </c>
      <c r="K11" s="72">
        <v>7781000</v>
      </c>
      <c r="L11" s="72"/>
      <c r="M11" s="72"/>
      <c r="N11" s="72"/>
      <c r="O11" s="72">
        <v>7781000</v>
      </c>
      <c r="P11" s="101">
        <f aca="true" t="shared" si="0" ref="P11:P28">E11+J11</f>
        <v>38868560</v>
      </c>
    </row>
    <row r="12" spans="1:16" s="20" customFormat="1" ht="36" customHeight="1">
      <c r="A12" s="126" t="s">
        <v>55</v>
      </c>
      <c r="B12" s="69" t="s">
        <v>53</v>
      </c>
      <c r="C12" s="81"/>
      <c r="D12" s="174" t="s">
        <v>100</v>
      </c>
      <c r="E12" s="72">
        <v>31087560</v>
      </c>
      <c r="F12" s="72">
        <v>31087560</v>
      </c>
      <c r="G12" s="72">
        <v>669180</v>
      </c>
      <c r="H12" s="72"/>
      <c r="I12" s="72"/>
      <c r="J12" s="72">
        <v>7781000</v>
      </c>
      <c r="K12" s="72">
        <v>7781000</v>
      </c>
      <c r="L12" s="72"/>
      <c r="M12" s="72"/>
      <c r="N12" s="72"/>
      <c r="O12" s="72">
        <v>7781000</v>
      </c>
      <c r="P12" s="101">
        <f t="shared" si="0"/>
        <v>38868560</v>
      </c>
    </row>
    <row r="13" spans="1:16" s="20" customFormat="1" ht="47.25">
      <c r="A13" s="134" t="s">
        <v>137</v>
      </c>
      <c r="B13" s="106">
        <v>2144</v>
      </c>
      <c r="C13" s="82" t="s">
        <v>77</v>
      </c>
      <c r="D13" s="105" t="s">
        <v>89</v>
      </c>
      <c r="E13" s="96">
        <v>1152400</v>
      </c>
      <c r="F13" s="96">
        <v>1152400</v>
      </c>
      <c r="G13" s="72"/>
      <c r="H13" s="72"/>
      <c r="I13" s="72"/>
      <c r="J13" s="72"/>
      <c r="K13" s="72"/>
      <c r="L13" s="72"/>
      <c r="M13" s="72"/>
      <c r="N13" s="72"/>
      <c r="O13" s="72"/>
      <c r="P13" s="96">
        <f t="shared" si="0"/>
        <v>1152400</v>
      </c>
    </row>
    <row r="14" spans="1:16" s="20" customFormat="1" ht="31.5">
      <c r="A14" s="134" t="s">
        <v>138</v>
      </c>
      <c r="B14" s="106">
        <v>2152</v>
      </c>
      <c r="C14" s="82" t="s">
        <v>77</v>
      </c>
      <c r="D14" s="105" t="s">
        <v>86</v>
      </c>
      <c r="E14" s="96">
        <v>411000</v>
      </c>
      <c r="F14" s="96">
        <v>411000</v>
      </c>
      <c r="G14" s="96"/>
      <c r="H14" s="72"/>
      <c r="I14" s="72"/>
      <c r="J14" s="96">
        <v>1180000</v>
      </c>
      <c r="K14" s="96">
        <v>1180000</v>
      </c>
      <c r="L14" s="96"/>
      <c r="M14" s="96"/>
      <c r="N14" s="96"/>
      <c r="O14" s="96">
        <v>1180000</v>
      </c>
      <c r="P14" s="96">
        <f t="shared" si="0"/>
        <v>1591000</v>
      </c>
    </row>
    <row r="15" spans="1:16" s="20" customFormat="1" ht="75">
      <c r="A15" s="202" t="s">
        <v>141</v>
      </c>
      <c r="B15" s="106">
        <v>7367</v>
      </c>
      <c r="C15" s="134" t="s">
        <v>142</v>
      </c>
      <c r="D15" s="211" t="s">
        <v>143</v>
      </c>
      <c r="E15" s="96"/>
      <c r="F15" s="96"/>
      <c r="G15" s="96"/>
      <c r="H15" s="72"/>
      <c r="I15" s="72"/>
      <c r="J15" s="96">
        <v>6576000</v>
      </c>
      <c r="K15" s="96">
        <v>6576000</v>
      </c>
      <c r="L15" s="96"/>
      <c r="M15" s="96"/>
      <c r="N15" s="96"/>
      <c r="O15" s="96">
        <v>6576000</v>
      </c>
      <c r="P15" s="96">
        <f t="shared" si="0"/>
        <v>6576000</v>
      </c>
    </row>
    <row r="16" spans="1:16" s="20" customFormat="1" ht="63" customHeight="1">
      <c r="A16" s="130" t="s">
        <v>186</v>
      </c>
      <c r="B16" s="128" t="s">
        <v>187</v>
      </c>
      <c r="C16" s="81" t="s">
        <v>188</v>
      </c>
      <c r="D16" s="95" t="s">
        <v>189</v>
      </c>
      <c r="E16" s="77">
        <v>103600</v>
      </c>
      <c r="F16" s="77">
        <v>103600</v>
      </c>
      <c r="G16" s="77"/>
      <c r="H16" s="77"/>
      <c r="I16" s="77"/>
      <c r="J16" s="77"/>
      <c r="K16" s="77"/>
      <c r="L16" s="77"/>
      <c r="M16" s="77"/>
      <c r="N16" s="77"/>
      <c r="O16" s="77"/>
      <c r="P16" s="96">
        <f t="shared" si="0"/>
        <v>103600</v>
      </c>
    </row>
    <row r="17" spans="1:16" s="20" customFormat="1" ht="47.25">
      <c r="A17" s="69" t="s">
        <v>47</v>
      </c>
      <c r="B17" s="69" t="s">
        <v>46</v>
      </c>
      <c r="C17" s="80"/>
      <c r="D17" s="174" t="s">
        <v>101</v>
      </c>
      <c r="E17" s="72">
        <v>456241935</v>
      </c>
      <c r="F17" s="72">
        <v>456241935</v>
      </c>
      <c r="G17" s="72">
        <v>343771085</v>
      </c>
      <c r="H17" s="72">
        <v>21240500</v>
      </c>
      <c r="I17" s="72"/>
      <c r="J17" s="72">
        <v>11725000</v>
      </c>
      <c r="K17" s="72">
        <v>1563400</v>
      </c>
      <c r="L17" s="72">
        <v>10161600</v>
      </c>
      <c r="M17" s="72"/>
      <c r="N17" s="72"/>
      <c r="O17" s="72">
        <v>1563400</v>
      </c>
      <c r="P17" s="101">
        <f t="shared" si="0"/>
        <v>467966935</v>
      </c>
    </row>
    <row r="18" spans="1:16" s="20" customFormat="1" ht="47.25">
      <c r="A18" s="69" t="s">
        <v>48</v>
      </c>
      <c r="B18" s="69" t="s">
        <v>46</v>
      </c>
      <c r="C18" s="80"/>
      <c r="D18" s="174" t="s">
        <v>102</v>
      </c>
      <c r="E18" s="72">
        <v>456241935</v>
      </c>
      <c r="F18" s="72">
        <v>456241935</v>
      </c>
      <c r="G18" s="72">
        <v>343771085</v>
      </c>
      <c r="H18" s="72">
        <v>21240500</v>
      </c>
      <c r="I18" s="72"/>
      <c r="J18" s="72">
        <v>11725000</v>
      </c>
      <c r="K18" s="72">
        <v>1563400</v>
      </c>
      <c r="L18" s="72">
        <v>10161600</v>
      </c>
      <c r="M18" s="72"/>
      <c r="N18" s="72"/>
      <c r="O18" s="72">
        <v>1563400</v>
      </c>
      <c r="P18" s="101">
        <f t="shared" si="0"/>
        <v>467966935</v>
      </c>
    </row>
    <row r="19" spans="1:16" s="20" customFormat="1" ht="15.75">
      <c r="A19" s="134" t="s">
        <v>57</v>
      </c>
      <c r="B19" s="106">
        <v>1010</v>
      </c>
      <c r="C19" s="82" t="s">
        <v>58</v>
      </c>
      <c r="D19" s="105" t="s">
        <v>59</v>
      </c>
      <c r="E19" s="96">
        <v>83385000</v>
      </c>
      <c r="F19" s="96">
        <v>83385000</v>
      </c>
      <c r="G19" s="96">
        <v>60000000</v>
      </c>
      <c r="H19" s="96">
        <v>5530000</v>
      </c>
      <c r="I19" s="96"/>
      <c r="J19" s="96">
        <v>9711000</v>
      </c>
      <c r="K19" s="96">
        <v>111000</v>
      </c>
      <c r="L19" s="96">
        <v>9600000</v>
      </c>
      <c r="M19" s="96"/>
      <c r="N19" s="96"/>
      <c r="O19" s="96">
        <v>111000</v>
      </c>
      <c r="P19" s="96">
        <f t="shared" si="0"/>
        <v>93096000</v>
      </c>
    </row>
    <row r="20" spans="1:16" s="20" customFormat="1" ht="78.75">
      <c r="A20" s="70" t="s">
        <v>49</v>
      </c>
      <c r="B20" s="94">
        <v>1020</v>
      </c>
      <c r="C20" s="80" t="s">
        <v>26</v>
      </c>
      <c r="D20" s="95" t="s">
        <v>105</v>
      </c>
      <c r="E20" s="96">
        <v>353270835</v>
      </c>
      <c r="F20" s="96">
        <v>353270835</v>
      </c>
      <c r="G20" s="96">
        <v>369231885</v>
      </c>
      <c r="H20" s="96">
        <v>15122500</v>
      </c>
      <c r="I20" s="96"/>
      <c r="J20" s="96">
        <v>2014000</v>
      </c>
      <c r="K20" s="96">
        <v>1452400</v>
      </c>
      <c r="L20" s="96">
        <v>561600</v>
      </c>
      <c r="M20" s="96"/>
      <c r="N20" s="96"/>
      <c r="O20" s="96">
        <v>1452400</v>
      </c>
      <c r="P20" s="96">
        <f t="shared" si="0"/>
        <v>355284835</v>
      </c>
    </row>
    <row r="21" spans="1:16" s="20" customFormat="1" ht="63">
      <c r="A21" s="70"/>
      <c r="B21" s="94"/>
      <c r="C21" s="80"/>
      <c r="D21" s="195" t="s">
        <v>209</v>
      </c>
      <c r="E21" s="93">
        <v>1152302</v>
      </c>
      <c r="F21" s="93">
        <v>1152302</v>
      </c>
      <c r="G21" s="93">
        <v>848400</v>
      </c>
      <c r="H21" s="93"/>
      <c r="I21" s="93"/>
      <c r="J21" s="93">
        <v>1322600</v>
      </c>
      <c r="K21" s="93">
        <v>1322600</v>
      </c>
      <c r="L21" s="93"/>
      <c r="M21" s="93"/>
      <c r="N21" s="93"/>
      <c r="O21" s="93">
        <v>1322600</v>
      </c>
      <c r="P21" s="93">
        <f t="shared" si="0"/>
        <v>2474902</v>
      </c>
    </row>
    <row r="22" spans="1:16" s="20" customFormat="1" ht="63">
      <c r="A22" s="125" t="s">
        <v>51</v>
      </c>
      <c r="B22" s="78">
        <v>10</v>
      </c>
      <c r="C22" s="83"/>
      <c r="D22" s="175" t="s">
        <v>103</v>
      </c>
      <c r="E22" s="101">
        <v>33987100</v>
      </c>
      <c r="F22" s="101">
        <v>33987100</v>
      </c>
      <c r="G22" s="101">
        <v>24501500</v>
      </c>
      <c r="H22" s="101">
        <v>2610000</v>
      </c>
      <c r="I22" s="101"/>
      <c r="J22" s="101">
        <v>970000</v>
      </c>
      <c r="K22" s="101">
        <v>70000</v>
      </c>
      <c r="L22" s="101">
        <v>900000</v>
      </c>
      <c r="M22" s="101">
        <v>600000</v>
      </c>
      <c r="N22" s="101">
        <v>60000</v>
      </c>
      <c r="O22" s="101">
        <v>70000</v>
      </c>
      <c r="P22" s="101">
        <f t="shared" si="0"/>
        <v>34957100</v>
      </c>
    </row>
    <row r="23" spans="1:16" s="20" customFormat="1" ht="63">
      <c r="A23" s="125" t="s">
        <v>52</v>
      </c>
      <c r="B23" s="78">
        <v>10</v>
      </c>
      <c r="C23" s="83"/>
      <c r="D23" s="175" t="s">
        <v>104</v>
      </c>
      <c r="E23" s="101">
        <v>33987100</v>
      </c>
      <c r="F23" s="101">
        <v>33987100</v>
      </c>
      <c r="G23" s="101">
        <v>24501500</v>
      </c>
      <c r="H23" s="101">
        <v>2610000</v>
      </c>
      <c r="I23" s="101"/>
      <c r="J23" s="101">
        <v>970000</v>
      </c>
      <c r="K23" s="101">
        <v>70000</v>
      </c>
      <c r="L23" s="101">
        <v>900000</v>
      </c>
      <c r="M23" s="101">
        <v>600000</v>
      </c>
      <c r="N23" s="101">
        <v>60000</v>
      </c>
      <c r="O23" s="101">
        <v>70000</v>
      </c>
      <c r="P23" s="101">
        <f t="shared" si="0"/>
        <v>34957100</v>
      </c>
    </row>
    <row r="24" spans="1:16" s="20" customFormat="1" ht="31.5">
      <c r="A24" s="134" t="s">
        <v>84</v>
      </c>
      <c r="B24" s="37">
        <v>4082</v>
      </c>
      <c r="C24" s="160" t="s">
        <v>96</v>
      </c>
      <c r="D24" s="159" t="s">
        <v>85</v>
      </c>
      <c r="E24" s="96">
        <v>155400</v>
      </c>
      <c r="F24" s="96">
        <v>155400</v>
      </c>
      <c r="G24" s="96"/>
      <c r="H24" s="96"/>
      <c r="I24" s="96"/>
      <c r="J24" s="96">
        <v>60000</v>
      </c>
      <c r="K24" s="96">
        <v>60000</v>
      </c>
      <c r="L24" s="96"/>
      <c r="M24" s="96"/>
      <c r="N24" s="96"/>
      <c r="O24" s="96">
        <v>60000</v>
      </c>
      <c r="P24" s="96">
        <f t="shared" si="0"/>
        <v>215400</v>
      </c>
    </row>
    <row r="25" spans="1:16" s="20" customFormat="1" ht="47.25">
      <c r="A25" s="125" t="s">
        <v>130</v>
      </c>
      <c r="B25" s="205" t="s">
        <v>131</v>
      </c>
      <c r="C25" s="81"/>
      <c r="D25" s="174" t="s">
        <v>132</v>
      </c>
      <c r="E25" s="101">
        <v>208800</v>
      </c>
      <c r="F25" s="101">
        <v>108800</v>
      </c>
      <c r="G25" s="101"/>
      <c r="H25" s="101"/>
      <c r="I25" s="101"/>
      <c r="J25" s="101">
        <v>690000</v>
      </c>
      <c r="K25" s="101">
        <v>270000</v>
      </c>
      <c r="L25" s="101">
        <v>420000</v>
      </c>
      <c r="M25" s="101"/>
      <c r="N25" s="101"/>
      <c r="O25" s="209">
        <v>270000</v>
      </c>
      <c r="P25" s="96">
        <f t="shared" si="0"/>
        <v>898800</v>
      </c>
    </row>
    <row r="26" spans="1:16" s="20" customFormat="1" ht="47.25">
      <c r="A26" s="125" t="s">
        <v>133</v>
      </c>
      <c r="B26" s="205" t="s">
        <v>131</v>
      </c>
      <c r="C26" s="81"/>
      <c r="D26" s="174" t="s">
        <v>134</v>
      </c>
      <c r="E26" s="101">
        <v>208800</v>
      </c>
      <c r="F26" s="101">
        <v>108800</v>
      </c>
      <c r="G26" s="101"/>
      <c r="H26" s="101"/>
      <c r="I26" s="101"/>
      <c r="J26" s="101">
        <v>690000</v>
      </c>
      <c r="K26" s="101">
        <v>270000</v>
      </c>
      <c r="L26" s="101">
        <v>420000</v>
      </c>
      <c r="M26" s="101"/>
      <c r="N26" s="101"/>
      <c r="O26" s="209">
        <v>270000</v>
      </c>
      <c r="P26" s="96">
        <f t="shared" si="0"/>
        <v>898800</v>
      </c>
    </row>
    <row r="27" spans="1:16" s="20" customFormat="1" ht="31.5">
      <c r="A27" s="128" t="s">
        <v>147</v>
      </c>
      <c r="B27" s="128" t="s">
        <v>148</v>
      </c>
      <c r="C27" s="80" t="s">
        <v>67</v>
      </c>
      <c r="D27" s="95" t="s">
        <v>149</v>
      </c>
      <c r="E27" s="96">
        <v>10000</v>
      </c>
      <c r="F27" s="96">
        <v>10000</v>
      </c>
      <c r="G27" s="96"/>
      <c r="H27" s="96"/>
      <c r="I27" s="96"/>
      <c r="J27" s="96">
        <v>690000</v>
      </c>
      <c r="K27" s="96">
        <v>670000</v>
      </c>
      <c r="L27" s="96">
        <v>420000</v>
      </c>
      <c r="M27" s="96"/>
      <c r="N27" s="96"/>
      <c r="O27" s="208"/>
      <c r="P27" s="96">
        <f t="shared" si="0"/>
        <v>700000</v>
      </c>
    </row>
    <row r="28" spans="1:16" s="20" customFormat="1" ht="15.75">
      <c r="A28" s="35"/>
      <c r="B28" s="36"/>
      <c r="C28" s="84"/>
      <c r="D28" s="68" t="s">
        <v>34</v>
      </c>
      <c r="E28" s="72">
        <v>530758795</v>
      </c>
      <c r="F28" s="72">
        <v>530658795</v>
      </c>
      <c r="G28" s="72">
        <v>374939265</v>
      </c>
      <c r="H28" s="72">
        <v>24623400</v>
      </c>
      <c r="I28" s="72"/>
      <c r="J28" s="72">
        <v>22178000</v>
      </c>
      <c r="K28" s="72">
        <v>10139400</v>
      </c>
      <c r="L28" s="72">
        <v>12038600</v>
      </c>
      <c r="M28" s="72">
        <v>600000</v>
      </c>
      <c r="N28" s="72">
        <v>60000</v>
      </c>
      <c r="O28" s="168">
        <v>10139400</v>
      </c>
      <c r="P28" s="101">
        <f t="shared" si="0"/>
        <v>552936795</v>
      </c>
    </row>
    <row r="29" spans="1:16" s="20" customFormat="1" ht="15.75">
      <c r="A29" s="30"/>
      <c r="B29" s="22"/>
      <c r="C29" s="27"/>
      <c r="D29" s="91"/>
      <c r="E29" s="62"/>
      <c r="F29" s="19"/>
      <c r="G29" s="19"/>
      <c r="H29" s="19"/>
      <c r="I29" s="19"/>
      <c r="J29" s="62"/>
      <c r="K29" s="62"/>
      <c r="L29" s="19"/>
      <c r="M29" s="19"/>
      <c r="N29" s="19"/>
      <c r="O29" s="19"/>
      <c r="P29" s="167"/>
    </row>
    <row r="30" spans="1:16" s="20" customFormat="1" ht="12.75">
      <c r="A30" s="30"/>
      <c r="B30" s="22"/>
      <c r="C30" s="27"/>
      <c r="D30" s="92"/>
      <c r="E30" s="62"/>
      <c r="F30" s="19"/>
      <c r="G30" s="19"/>
      <c r="H30" s="19"/>
      <c r="I30" s="19"/>
      <c r="J30" s="62"/>
      <c r="K30" s="62"/>
      <c r="L30" s="19"/>
      <c r="M30" s="19"/>
      <c r="N30" s="19"/>
      <c r="O30" s="19"/>
      <c r="P30" s="19"/>
    </row>
    <row r="31" spans="1:16" s="20" customFormat="1" ht="12.75">
      <c r="A31" s="30"/>
      <c r="B31" s="22"/>
      <c r="C31" s="27"/>
      <c r="D31" s="92"/>
      <c r="E31" s="62"/>
      <c r="F31" s="19"/>
      <c r="G31" s="19"/>
      <c r="H31" s="19"/>
      <c r="I31" s="19"/>
      <c r="J31" s="62"/>
      <c r="K31" s="62"/>
      <c r="L31" s="19"/>
      <c r="M31" s="19"/>
      <c r="N31" s="19"/>
      <c r="O31" s="19"/>
      <c r="P31" s="19"/>
    </row>
    <row r="32" spans="1:16" s="20" customFormat="1" ht="18.75">
      <c r="A32" s="30"/>
      <c r="B32" s="65"/>
      <c r="C32" s="85"/>
      <c r="D32" s="88" t="s">
        <v>28</v>
      </c>
      <c r="E32" s="75"/>
      <c r="F32" s="76"/>
      <c r="G32" s="76"/>
      <c r="H32" s="76"/>
      <c r="I32" s="76"/>
      <c r="J32" s="253" t="s">
        <v>29</v>
      </c>
      <c r="K32" s="253"/>
      <c r="L32" s="253"/>
      <c r="M32" s="19"/>
      <c r="N32" s="19"/>
      <c r="O32" s="19"/>
      <c r="P32" s="19"/>
    </row>
  </sheetData>
  <sheetProtection/>
  <mergeCells count="23">
    <mergeCell ref="D7:D10"/>
    <mergeCell ref="E8:E10"/>
    <mergeCell ref="F8:F10"/>
    <mergeCell ref="G9:G10"/>
    <mergeCell ref="B7:B10"/>
    <mergeCell ref="G8:H8"/>
    <mergeCell ref="I8:I10"/>
    <mergeCell ref="A3:P3"/>
    <mergeCell ref="H9:H10"/>
    <mergeCell ref="K8:K10"/>
    <mergeCell ref="E7:I7"/>
    <mergeCell ref="A7:A10"/>
    <mergeCell ref="N9:N10"/>
    <mergeCell ref="O8:O10"/>
    <mergeCell ref="P7:P10"/>
    <mergeCell ref="C7:C10"/>
    <mergeCell ref="J8:J10"/>
    <mergeCell ref="M8:N8"/>
    <mergeCell ref="L8:L10"/>
    <mergeCell ref="N1:P2"/>
    <mergeCell ref="J32:L32"/>
    <mergeCell ref="M9:M10"/>
    <mergeCell ref="J7:O7"/>
  </mergeCells>
  <printOptions horizontalCentered="1"/>
  <pageMargins left="0.2" right="0.2" top="0.7874015748031497" bottom="0.5905511811023623" header="0.5118110236220472" footer="0.31496062992125984"/>
  <pageSetup fitToHeight="0" horizontalDpi="300" verticalDpi="300" orientation="landscape" paperSize="9" scale="6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21"/>
  <sheetViews>
    <sheetView showZeros="0" zoomScale="75" zoomScaleNormal="75" zoomScaleSheetLayoutView="100" zoomScalePageLayoutView="0" workbookViewId="0" topLeftCell="A1">
      <pane xSplit="4" ySplit="8" topLeftCell="E9" activePane="bottomRight" state="frozen"/>
      <selection pane="topLeft" activeCell="A1" sqref="A1"/>
      <selection pane="topRight" activeCell="F1" sqref="F1"/>
      <selection pane="bottomLeft" activeCell="A5" sqref="A5"/>
      <selection pane="bottomRight" activeCell="H13" sqref="H13"/>
    </sheetView>
  </sheetViews>
  <sheetFormatPr defaultColWidth="9.16015625" defaultRowHeight="12.75"/>
  <cols>
    <col min="1" max="1" width="11.83203125" style="14" customWidth="1"/>
    <col min="2" max="2" width="7.33203125" style="14" customWidth="1"/>
    <col min="3" max="3" width="8.16015625" style="14" customWidth="1"/>
    <col min="4" max="4" width="39.33203125" style="86" customWidth="1"/>
    <col min="5" max="5" width="47.83203125" style="86" customWidth="1"/>
    <col min="6" max="6" width="18" style="86" customWidth="1"/>
    <col min="7" max="7" width="16.16015625" style="86" customWidth="1"/>
    <col min="8" max="8" width="16.5" style="4" customWidth="1"/>
    <col min="9" max="9" width="13.5" style="4" customWidth="1"/>
    <col min="10" max="10" width="12.83203125" style="4" customWidth="1"/>
    <col min="11" max="16384" width="9.16015625" style="3" customWidth="1"/>
  </cols>
  <sheetData>
    <row r="1" spans="5:10" ht="63" customHeight="1">
      <c r="E1" s="170"/>
      <c r="F1" s="172"/>
      <c r="H1" s="310" t="s">
        <v>129</v>
      </c>
      <c r="I1" s="310"/>
      <c r="J1" s="310"/>
    </row>
    <row r="2" spans="5:10" ht="24" customHeight="1">
      <c r="E2" s="171"/>
      <c r="H2" s="311"/>
      <c r="I2" s="311"/>
      <c r="J2" s="311"/>
    </row>
    <row r="3" spans="1:10" ht="44.25" customHeight="1">
      <c r="A3" s="312" t="s">
        <v>110</v>
      </c>
      <c r="B3" s="312"/>
      <c r="C3" s="312"/>
      <c r="D3" s="312"/>
      <c r="E3" s="312"/>
      <c r="F3" s="312"/>
      <c r="G3" s="312"/>
      <c r="H3" s="312"/>
      <c r="I3" s="312"/>
      <c r="J3" s="312"/>
    </row>
    <row r="4" spans="1:10" ht="17.25" customHeight="1">
      <c r="A4" s="185"/>
      <c r="B4" s="185"/>
      <c r="C4" s="185"/>
      <c r="D4" s="189" t="s">
        <v>118</v>
      </c>
      <c r="E4" s="185"/>
      <c r="F4" s="185"/>
      <c r="G4" s="185"/>
      <c r="H4" s="185"/>
      <c r="I4" s="185"/>
      <c r="J4" s="185"/>
    </row>
    <row r="5" spans="1:10" ht="12.75" customHeight="1">
      <c r="A5" s="185"/>
      <c r="B5" s="185"/>
      <c r="C5" s="185"/>
      <c r="D5" s="148" t="s">
        <v>119</v>
      </c>
      <c r="E5" s="185"/>
      <c r="F5" s="185"/>
      <c r="G5" s="185"/>
      <c r="H5" s="185"/>
      <c r="I5" s="185"/>
      <c r="J5" s="185"/>
    </row>
    <row r="6" spans="1:10" ht="18.75">
      <c r="A6" s="161"/>
      <c r="B6" s="162"/>
      <c r="C6" s="162"/>
      <c r="D6" s="87"/>
      <c r="E6" s="87"/>
      <c r="F6" s="87"/>
      <c r="G6" s="87"/>
      <c r="H6" s="16"/>
      <c r="I6" s="17"/>
      <c r="J6" s="169" t="s">
        <v>24</v>
      </c>
    </row>
    <row r="7" spans="1:10" ht="12.75">
      <c r="A7" s="313" t="s">
        <v>31</v>
      </c>
      <c r="B7" s="256" t="s">
        <v>32</v>
      </c>
      <c r="C7" s="313" t="s">
        <v>30</v>
      </c>
      <c r="D7" s="313" t="s">
        <v>33</v>
      </c>
      <c r="E7" s="317" t="s">
        <v>95</v>
      </c>
      <c r="F7" s="313" t="s">
        <v>94</v>
      </c>
      <c r="G7" s="313" t="s">
        <v>88</v>
      </c>
      <c r="H7" s="313" t="s">
        <v>11</v>
      </c>
      <c r="I7" s="315" t="s">
        <v>12</v>
      </c>
      <c r="J7" s="316"/>
    </row>
    <row r="8" spans="1:10" ht="121.5" customHeight="1">
      <c r="A8" s="314"/>
      <c r="B8" s="314"/>
      <c r="C8" s="314"/>
      <c r="D8" s="318"/>
      <c r="E8" s="318"/>
      <c r="F8" s="314"/>
      <c r="G8" s="314"/>
      <c r="H8" s="314"/>
      <c r="I8" s="64" t="s">
        <v>93</v>
      </c>
      <c r="J8" s="64" t="s">
        <v>87</v>
      </c>
    </row>
    <row r="9" spans="1:10" ht="31.5">
      <c r="A9" s="69" t="s">
        <v>54</v>
      </c>
      <c r="B9" s="69" t="s">
        <v>53</v>
      </c>
      <c r="C9" s="66"/>
      <c r="D9" s="67" t="s">
        <v>25</v>
      </c>
      <c r="E9" s="79"/>
      <c r="F9" s="79"/>
      <c r="G9" s="166">
        <f>SUM(G10)</f>
        <v>845600</v>
      </c>
      <c r="H9" s="166">
        <f>SUM(H10)</f>
        <v>195600</v>
      </c>
      <c r="I9" s="166">
        <f>SUM(I10)</f>
        <v>650000</v>
      </c>
      <c r="J9" s="166">
        <f>SUM(J10)</f>
        <v>650000</v>
      </c>
    </row>
    <row r="10" spans="1:10" ht="31.5">
      <c r="A10" s="102" t="s">
        <v>55</v>
      </c>
      <c r="B10" s="102" t="s">
        <v>53</v>
      </c>
      <c r="C10" s="103"/>
      <c r="D10" s="104" t="s">
        <v>19</v>
      </c>
      <c r="E10" s="79"/>
      <c r="F10" s="79"/>
      <c r="G10" s="164">
        <f>SUM(G11:G14)</f>
        <v>845600</v>
      </c>
      <c r="H10" s="164">
        <f>SUM(H11:H14)</f>
        <v>195600</v>
      </c>
      <c r="I10" s="164">
        <f>SUM(I11:I13)</f>
        <v>650000</v>
      </c>
      <c r="J10" s="164">
        <f>SUM(J11:J13)</f>
        <v>650000</v>
      </c>
    </row>
    <row r="11" spans="1:10" ht="63">
      <c r="A11" s="134" t="s">
        <v>137</v>
      </c>
      <c r="B11" s="106">
        <v>2144</v>
      </c>
      <c r="C11" s="82" t="s">
        <v>77</v>
      </c>
      <c r="D11" s="105" t="s">
        <v>89</v>
      </c>
      <c r="E11" s="156" t="s">
        <v>111</v>
      </c>
      <c r="F11" s="176" t="s">
        <v>135</v>
      </c>
      <c r="G11" s="163">
        <v>170000</v>
      </c>
      <c r="H11" s="163">
        <v>170000</v>
      </c>
      <c r="I11" s="71"/>
      <c r="J11" s="71"/>
    </row>
    <row r="12" spans="1:10" ht="63">
      <c r="A12" s="134" t="s">
        <v>138</v>
      </c>
      <c r="B12" s="106">
        <v>2152</v>
      </c>
      <c r="C12" s="82" t="s">
        <v>77</v>
      </c>
      <c r="D12" s="105" t="s">
        <v>86</v>
      </c>
      <c r="E12" s="156" t="s">
        <v>120</v>
      </c>
      <c r="F12" s="176" t="s">
        <v>136</v>
      </c>
      <c r="G12" s="163">
        <v>750000</v>
      </c>
      <c r="H12" s="163">
        <v>100000</v>
      </c>
      <c r="I12" s="147">
        <v>650000</v>
      </c>
      <c r="J12" s="147">
        <v>650000</v>
      </c>
    </row>
    <row r="13" spans="1:10" ht="96.75" customHeight="1">
      <c r="A13" s="134" t="s">
        <v>138</v>
      </c>
      <c r="B13" s="106">
        <v>2152</v>
      </c>
      <c r="C13" s="82" t="s">
        <v>77</v>
      </c>
      <c r="D13" s="105" t="s">
        <v>86</v>
      </c>
      <c r="E13" s="156" t="s">
        <v>161</v>
      </c>
      <c r="F13" s="210" t="s">
        <v>162</v>
      </c>
      <c r="G13" s="163">
        <v>21000</v>
      </c>
      <c r="H13" s="163">
        <v>21000</v>
      </c>
      <c r="I13" s="135"/>
      <c r="J13" s="147"/>
    </row>
    <row r="14" spans="1:10" ht="96.75" customHeight="1">
      <c r="A14" s="130" t="s">
        <v>186</v>
      </c>
      <c r="B14" s="128" t="s">
        <v>187</v>
      </c>
      <c r="C14" s="130" t="s">
        <v>188</v>
      </c>
      <c r="D14" s="95" t="s">
        <v>189</v>
      </c>
      <c r="E14" s="156" t="s">
        <v>191</v>
      </c>
      <c r="F14" s="210" t="s">
        <v>192</v>
      </c>
      <c r="G14" s="228">
        <v>-95400</v>
      </c>
      <c r="H14" s="228">
        <v>-95400</v>
      </c>
      <c r="I14" s="229"/>
      <c r="J14" s="230"/>
    </row>
    <row r="15" spans="1:10" ht="96.75" customHeight="1">
      <c r="A15" s="125" t="s">
        <v>51</v>
      </c>
      <c r="B15" s="240">
        <v>10</v>
      </c>
      <c r="C15" s="241"/>
      <c r="D15" s="175" t="s">
        <v>204</v>
      </c>
      <c r="E15" s="242"/>
      <c r="F15" s="227"/>
      <c r="G15" s="244">
        <v>-54600</v>
      </c>
      <c r="H15" s="244">
        <v>-54600</v>
      </c>
      <c r="I15" s="229"/>
      <c r="J15" s="230"/>
    </row>
    <row r="16" spans="1:10" ht="96.75" customHeight="1">
      <c r="A16" s="125" t="s">
        <v>52</v>
      </c>
      <c r="B16" s="240">
        <v>10</v>
      </c>
      <c r="C16" s="241"/>
      <c r="D16" s="175" t="s">
        <v>205</v>
      </c>
      <c r="E16" s="242"/>
      <c r="F16" s="227"/>
      <c r="G16" s="244">
        <v>-54600</v>
      </c>
      <c r="H16" s="244">
        <v>-54600</v>
      </c>
      <c r="I16" s="229"/>
      <c r="J16" s="230"/>
    </row>
    <row r="17" spans="1:10" ht="96.75" customHeight="1">
      <c r="A17" s="302" t="s">
        <v>84</v>
      </c>
      <c r="B17" s="304">
        <v>4082</v>
      </c>
      <c r="C17" s="306"/>
      <c r="D17" s="308" t="s">
        <v>85</v>
      </c>
      <c r="E17" s="242" t="s">
        <v>206</v>
      </c>
      <c r="F17" s="243" t="s">
        <v>207</v>
      </c>
      <c r="G17" s="228">
        <v>-54600</v>
      </c>
      <c r="H17" s="228">
        <v>-54600</v>
      </c>
      <c r="I17" s="229"/>
      <c r="J17" s="230"/>
    </row>
    <row r="18" spans="1:10" ht="15.75">
      <c r="A18" s="303"/>
      <c r="B18" s="305"/>
      <c r="C18" s="307"/>
      <c r="D18" s="309"/>
      <c r="E18" s="108"/>
      <c r="F18" s="108"/>
      <c r="G18" s="165">
        <f>G9+G15</f>
        <v>791000</v>
      </c>
      <c r="H18" s="165">
        <f>H9+H15</f>
        <v>141000</v>
      </c>
      <c r="I18" s="165">
        <f>I9</f>
        <v>650000</v>
      </c>
      <c r="J18" s="165">
        <f>J9</f>
        <v>650000</v>
      </c>
    </row>
    <row r="19" spans="8:10" ht="12.75">
      <c r="H19" s="63"/>
      <c r="I19" s="63"/>
      <c r="J19" s="63"/>
    </row>
    <row r="21" spans="4:10" ht="18.75">
      <c r="D21" s="88" t="s">
        <v>28</v>
      </c>
      <c r="E21" s="88"/>
      <c r="F21" s="88"/>
      <c r="G21" s="88"/>
      <c r="H21" s="65"/>
      <c r="I21" s="319" t="s">
        <v>29</v>
      </c>
      <c r="J21" s="319"/>
    </row>
  </sheetData>
  <sheetProtection/>
  <mergeCells count="16">
    <mergeCell ref="C7:C8"/>
    <mergeCell ref="D7:D8"/>
    <mergeCell ref="I21:J21"/>
    <mergeCell ref="G7:G8"/>
    <mergeCell ref="H7:H8"/>
    <mergeCell ref="F7:F8"/>
    <mergeCell ref="A17:A18"/>
    <mergeCell ref="B17:B18"/>
    <mergeCell ref="C17:C18"/>
    <mergeCell ref="D17:D18"/>
    <mergeCell ref="H1:J2"/>
    <mergeCell ref="A3:J3"/>
    <mergeCell ref="A7:A8"/>
    <mergeCell ref="I7:J7"/>
    <mergeCell ref="E7:E8"/>
    <mergeCell ref="B7:B8"/>
  </mergeCells>
  <printOptions/>
  <pageMargins left="0.44" right="0.29" top="0.35433070866141736" bottom="0.6299212598425197" header="0.35433070866141736" footer="0.35433070866141736"/>
  <pageSetup fitToHeight="32"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RePack by SPecialiST</cp:lastModifiedBy>
  <cp:lastPrinted>2020-04-02T13:20:00Z</cp:lastPrinted>
  <dcterms:created xsi:type="dcterms:W3CDTF">2014-01-17T10:52:16Z</dcterms:created>
  <dcterms:modified xsi:type="dcterms:W3CDTF">2020-04-06T08:38:14Z</dcterms:modified>
  <cp:category/>
  <cp:version/>
  <cp:contentType/>
  <cp:contentStatus/>
</cp:coreProperties>
</file>